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<sst xmlns="http://schemas.openxmlformats.org/spreadsheetml/2006/main" count="1926" uniqueCount="559">
  <si>
    <t>Line</t>
  </si>
  <si>
    <t>USPct</t>
  </si>
  <si>
    <t>NEPct</t>
  </si>
  <si>
    <t>NCPct</t>
  </si>
  <si>
    <t>SAPct</t>
  </si>
  <si>
    <t>SGPct</t>
  </si>
  <si>
    <t>WPct</t>
  </si>
  <si>
    <t>CurrMon</t>
  </si>
  <si>
    <t>CurrYear</t>
  </si>
  <si>
    <t>PrevYear</t>
  </si>
  <si>
    <t>MonSpan</t>
  </si>
  <si>
    <t>PubNum</t>
  </si>
  <si>
    <t>0</t>
  </si>
  <si>
    <t>1.2</t>
  </si>
  <si>
    <t>5.1</t>
  </si>
  <si>
    <t>2.7</t>
  </si>
  <si>
    <t>4.7</t>
  </si>
  <si>
    <t>7.5</t>
  </si>
  <si>
    <t>January</t>
  </si>
  <si>
    <t>2022</t>
  </si>
  <si>
    <t>2021</t>
  </si>
  <si>
    <t>-22-017</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</si>
  <si>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</si>
  <si>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</si>
  <si>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</si>
  <si>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</si>
  <si>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</si>
  <si>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</si>
  <si>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</si>
  <si>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</si>
  <si>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</si>
  <si>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</si>
  <si>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</si>
  <si>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</si>
  <si>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</si>
  <si>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</si>
  <si>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</si>
  <si>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</si>
  <si>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</si>
  <si>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</si>
  <si>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</si>
  <si>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</si>
  <si>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</si>
  <si>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</si>
  <si>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Tiffany Presmy</t>
  </si>
  <si>
    <t>Federal Highway Administration</t>
  </si>
  <si>
    <t>Office of Highway Policy Information (OHPI)</t>
  </si>
  <si>
    <t>1200 New Jersey Avenue SE</t>
  </si>
  <si>
    <t>Washington, DC 20590</t>
  </si>
  <si>
    <t>Telephone: (202) 366-5024</t>
  </si>
  <si>
    <t>Email : Tiffany.Presmy@dot.gov</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</si>
  <si>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</si>
  <si>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</si>
  <si>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</si>
  <si>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</si>
  <si>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</si>
  <si>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</si>
  <si>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</si>
  <si>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</si>
  <si>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</si>
  <si>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</si>
  <si>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</si>
  <si>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</si>
  <si>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</si>
  <si>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</si>
  <si>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47</t>
  </si>
  <si>
    <t>4.5</t>
  </si>
  <si>
    <t>0.32</t>
  </si>
  <si>
    <t>57.6</t>
  </si>
  <si>
    <t>74.1</t>
  </si>
  <si>
    <t>27.9</t>
  </si>
  <si>
    <t>05/19/2022</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</si>
  <si>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</si>
  <si>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</si>
  <si>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</si>
  <si>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</si>
  <si>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</si>
  <si>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</si>
  <si>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</si>
  <si>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</si>
  <si>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</si>
  <si>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</si>
  <si>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</si>
  <si>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Comparison of Gross Volume of Gasoline/Gasohol</t>
  </si>
  <si>
    <t>Reported by States (1)</t>
  </si>
  <si>
    <t>TABLE MF-33G</t>
  </si>
  <si>
    <t xml:space="preserve">   (GALLONS)</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</si>
  <si>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</si>
  <si>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</si>
  <si>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</si>
  <si>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</si>
  <si>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</si>
  <si>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</si>
  <si>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</si>
  <si>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</si>
  <si>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</si>
  <si>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</si>
  <si>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</si>
  <si>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</si>
  <si>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</si>
  <si>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</si>
  <si>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</si>
  <si>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</si>
  <si>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</si>
  <si>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</si>
  <si>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</si>
  <si>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</si>
  <si>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</si>
  <si>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</si>
  <si>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</si>
  <si>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</si>
  <si>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</si>
  <si>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</si>
  <si>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</si>
  <si>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</si>
  <si>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</si>
  <si>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</si>
  <si>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</si>
  <si>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</si>
  <si>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</si>
  <si>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</si>
  <si>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</si>
  <si>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</si>
  <si>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</si>
  <si>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</si>
  <si>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</si>
  <si>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</si>
  <si>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</si>
  <si>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</si>
  <si>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</si>
  <si>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</si>
  <si>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</si>
  <si>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</si>
  <si>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</si>
  <si>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</si>
  <si>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</si>
  <si>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</si>
  <si>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</si>
  <si>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</si>
  <si>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</si>
  <si>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</si>
  <si>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</si>
  <si>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</si>
  <si>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</si>
  <si>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</si>
  <si>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</si>
  <si>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</si>
  <si>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</si>
  <si>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</si>
  <si>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</si>
  <si>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</si>
  <si>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</si>
  <si>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</si>
  <si>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</si>
  <si>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</si>
  <si>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</si>
  <si>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</si>
  <si>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</si>
  <si>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</si>
  <si>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</si>
  <si>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</si>
  <si>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</si>
  <si>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</si>
  <si>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</si>
  <si>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</si>
  <si>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</si>
  <si>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</si>
  <si>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</si>
  <si>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</si>
  <si>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</si>
  <si>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</si>
  <si>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</si>
  <si>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</si>
  <si>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</si>
  <si>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</si>
  <si>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</si>
  <si>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</si>
  <si>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</si>
  <si>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</si>
  <si>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</si>
  <si>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</si>
  <si>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</si>
  <si>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</si>
  <si>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</si>
  <si>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</si>
  <si>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</si>
  <si>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</si>
  <si>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</si>
  <si>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</si>
  <si>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</si>
  <si>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</si>
  <si>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</si>
  <si>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</si>
  <si>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</si>
  <si>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</si>
  <si>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</si>
  <si>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</si>
  <si>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</si>
  <si>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</si>
  <si>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</si>
  <si>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</si>
  <si>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</si>
  <si>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</si>
  <si>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</si>
  <si>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</si>
  <si>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</si>
  <si>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</si>
  <si>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</si>
  <si>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</si>
  <si>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</si>
  <si>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</si>
  <si>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</si>
  <si>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</si>
  <si>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</si>
  <si>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</si>
  <si>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</si>
  <si>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</si>
  <si>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</si>
  <si>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</si>
  <si>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</si>
  <si>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</si>
  <si>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</si>
  <si>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</si>
  <si>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</si>
  <si>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</si>
  <si>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</si>
  <si>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</si>
  <si>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</si>
  <si>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</si>
  <si>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</si>
  <si>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</si>
  <si>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</si>
  <si>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</si>
  <si>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</si>
  <si>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</si>
  <si>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46</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</si>
  <si>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</si>
  <si>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</si>
  <si>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</si>
  <si>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</si>
  <si>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</si>
  <si>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</si>
  <si>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</si>
  <si>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51</t>
  </si>
  <si>
    <t>48</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</si>
  <si>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</si>
  <si>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</si>
  <si>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</si>
  <si>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</si>
  <si>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</si>
  <si>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</si>
  <si>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</si>
  <si>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</si>
  <si>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</si>
  <si>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</si>
  <si>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</si>
  <si>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</si>
  <si>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</si>
  <si>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</si>
  <si>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</si>
  <si>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</si>
  <si>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</si>
  <si>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</si>
  <si>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</si>
  <si>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</si>
  <si>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</si>
  <si>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</si>
  <si>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</si>
  <si>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</si>
  <si>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</si>
  <si>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</si>
  <si>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</si>
  <si>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</si>
  <si>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</si>
  <si>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</si>
  <si>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</si>
  <si>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09/01/21</t>
  </si>
  <si>
    <t>-</t>
  </si>
  <si>
    <t>10/03/95</t>
  </si>
  <si>
    <t>09/01/09</t>
  </si>
  <si>
    <t>07/01/00</t>
  </si>
  <si>
    <t>10/01/19</t>
  </si>
  <si>
    <t>04/01/91</t>
  </si>
  <si>
    <t>07/01/21</t>
  </si>
  <si>
    <t>10/01/96</t>
  </si>
  <si>
    <t>01/01/93</t>
  </si>
  <si>
    <t>01/01/19</t>
  </si>
  <si>
    <t>07/01/04</t>
  </si>
  <si>
    <t>07/01/05</t>
  </si>
  <si>
    <t>01/01/95</t>
  </si>
  <si>
    <t>01/01/22</t>
  </si>
  <si>
    <t>10/01/09</t>
  </si>
  <si>
    <t>01/01/65</t>
  </si>
  <si>
    <t>01/01/16</t>
  </si>
  <si>
    <t>07/01/91</t>
  </si>
  <si>
    <t>07/01/15</t>
  </si>
  <si>
    <t>07/01/20</t>
  </si>
  <si>
    <t>03/01/15</t>
  </si>
  <si>
    <t>07/01/03</t>
  </si>
  <si>
    <t>01/01/90</t>
  </si>
  <si>
    <t>07/01/11</t>
  </si>
  <si>
    <t>08/01/99</t>
  </si>
  <si>
    <t>07/31/21</t>
  </si>
  <si>
    <t>07/01/19</t>
  </si>
  <si>
    <t>07/30/13</t>
  </si>
  <si>
    <t>01/01/17</t>
  </si>
  <si>
    <t>07/01/12</t>
  </si>
  <si>
    <t>08/01/00</t>
  </si>
  <si>
    <t>01/31/89</t>
  </si>
  <si>
    <t>10/01/21</t>
  </si>
  <si>
    <t>04/01/96</t>
  </si>
  <si>
    <t>01/01/98</t>
  </si>
  <si>
    <t>11/01/16</t>
  </si>
  <si>
    <t>07/01/88</t>
  </si>
  <si>
    <t>07/01/95</t>
  </si>
  <si>
    <t>01/01/02</t>
  </si>
  <si>
    <t>07/01/18</t>
  </si>
  <si>
    <t>04/01/15</t>
  </si>
  <si>
    <t>04/01/99</t>
  </si>
  <si>
    <t>10/01/91</t>
  </si>
  <si>
    <t>09/01/97</t>
  </si>
  <si>
    <t>01/01/21</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</si>
  <si>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</si>
  <si>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</si>
  <si>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</si>
  <si>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</si>
  <si>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</si>
  <si>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</si>
  <si>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</si>
  <si>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</si>
  <si>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</si>
  <si>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</si>
  <si>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</si>
  <si>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</si>
  <si>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</si>
  <si>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</si>
  <si>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</si>
  <si>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</si>
  <si>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</si>
  <si>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</si>
  <si>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</si>
  <si>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</si>
  <si>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</si>
  <si>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</si>
  <si>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</si>
  <si>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</si>
  <si>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</si>
  <si>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</si>
  <si>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</si>
  <si>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</si>
  <si>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</si>
  <si>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</si>
  <si>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</si>
  <si>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</si>
  <si>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</si>
  <si>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</si>
  <si>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</si>
  <si>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</si>
  <si>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</si>
  <si>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</si>
  <si>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</si>
  <si>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</si>
  <si>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</si>
  <si>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</si>
  <si>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</si>
  <si>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</si>
  <si>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</si>
  <si>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</si>
  <si>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</si>
  <si>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</si>
  <si>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</si>
  <si>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</si>
  <si>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</si>
  <si>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</si>
  <si>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</si>
  <si>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</si>
  <si>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</si>
  <si>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</si>
  <si>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</si>
  <si>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</si>
  <si>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</si>
  <si>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</si>
  <si>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</si>
  <si>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</si>
  <si>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</si>
  <si>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</si>
  <si>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</si>
  <si>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</si>
  <si>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</si>
  <si>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</si>
  <si>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</si>
  <si>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</si>
  <si>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</si>
  <si>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</si>
  <si>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</si>
  <si>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</si>
  <si>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</si>
  <si>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</si>
  <si>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</si>
  <si>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</si>
  <si>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</si>
  <si>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</si>
  <si>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</si>
  <si>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</si>
  <si>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</si>
  <si>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</si>
  <si>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</si>
  <si>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</si>
  <si>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</si>
  <si>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</si>
  <si>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</si>
  <si>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</si>
  <si>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</si>
  <si>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</si>
  <si>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</si>
  <si>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</si>
  <si>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</si>
  <si>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</si>
  <si>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</si>
  <si>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</si>
  <si>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</si>
  <si>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</si>
  <si>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</si>
  <si>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</si>
  <si>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</si>
  <si>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</si>
  <si>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</si>
  <si>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</si>
  <si>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</si>
  <si>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</si>
  <si>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</si>
  <si>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</si>
  <si>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49</t>
  </si>
  <si>
    <t>cents for fuel inspection.  LPG users may pay an annual fee in lieu of the volume tax.</t>
  </si>
  <si>
    <t>50</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</si>
  <si>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</si>
  <si>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</si>
  <si>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52</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</si>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</sst>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4.5</v>
      </c>
      <c r="C3" s="195" t="s">
        <v>13</v>
      </c>
      <c r="D3" s="195" t="s">
        <v>14</v>
      </c>
      <c r="E3" s="195" t="s">
        <v>15</v>
      </c>
      <c r="F3" s="195" t="s">
        <v>16</v>
      </c>
      <c r="G3" s="195" t="s">
        <v>17</v>
      </c>
      <c r="H3" s="195" t="s">
        <v>18</v>
      </c>
      <c r="I3" s="195" t="s">
        <v>19</v>
      </c>
      <c r="J3" s="195" t="s">
        <v>20</v>
      </c>
      <c r="K3" s="195" t="s">
        <v>18</v>
      </c>
      <c r="L3" s="195" t="s">
        <v>21</v>
      </c>
    </row>
    <row r="4" spans="1:10" ht="32.25">
      <c r="A4" s="1" t="s">
        <v>22</v>
      </c>
      <c r="B4" s="1"/>
      <c r="C4" s="1"/>
      <c r="D4" s="1"/>
      <c r="E4" s="1"/>
      <c r="F4" s="1"/>
      <c r="G4" s="1"/>
      <c r="H4" s="1"/>
      <c r="I4" s="1"/>
      <c r="J4" s="1"/>
    </row>
    <row r="5" spans="1:10" ht="33" customHeight="1">
      <c r="A5" s="70" t="s">
        <v>23</v>
      </c>
      <c r="B5" s="71"/>
      <c r="C5" s="70"/>
      <c r="D5" s="70"/>
      <c r="E5" s="70"/>
      <c r="F5" s="70"/>
      <c r="G5" s="70"/>
      <c r="H5" s="70"/>
      <c r="I5" s="70"/>
      <c r="J5" s="70"/>
    </row>
    <row r="6" spans="1:10" ht="29.25">
      <c r="A6" s="25" t="str">
        <f>CONCATENATE(H3," ",I3)</f>
        <v> </v>
      </c>
      <c r="B6" s="19"/>
      <c r="C6" s="19"/>
      <c r="D6" s="19"/>
      <c r="E6" s="19"/>
      <c r="F6" s="19"/>
      <c r="G6" s="19"/>
      <c r="H6" s="19"/>
      <c r="I6" s="19"/>
      <c r="J6" s="26"/>
    </row>
    <row r="7" ht="12">
      <c r="A7" s="20"/>
    </row>
    <row r="30" spans="1:10" ht="12">
      <c r="A30" t="s">
        <v>24</v>
      </c>
      <c r="G30" s="32" t="str">
        <f>CONCATENATE("Publication No. FHWA-PL",L3)</f>
        <v>Publication No. FHWA-PL</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
      <c r="B43" s="10"/>
      <c r="C43" s="18"/>
      <c r="D43" t="s">
        <v>32</v>
      </c>
      <c r="E43" s="10"/>
      <c r="F43" s="18">
        <f>B3</f>
        <v>0</v>
      </c>
      <c r="G43" s="17"/>
    </row>
    <row r="44" spans="1:7" ht="12">
      <c r="A44" s="10"/>
      <c r="B44" s="12"/>
      <c r="C44" s="24"/>
      <c r="D44" s="10" t="s">
        <v>33</v>
      </c>
      <c r="E44" s="12"/>
      <c r="F44" s="24">
        <f>C3</f>
        <v>0</v>
      </c>
      <c r="G44" s="17"/>
    </row>
    <row r="45" spans="1:7" ht="12">
      <c r="A45" s="10"/>
      <c r="B45" s="12"/>
      <c r="C45" s="24"/>
      <c r="D45" s="10" t="s">
        <v>34</v>
      </c>
      <c r="E45" s="12"/>
      <c r="F45" s="24">
        <f>D3</f>
        <v>0</v>
      </c>
      <c r="G45" s="17"/>
    </row>
    <row r="46" spans="1:7" ht="12">
      <c r="A46" s="10"/>
      <c r="B46" s="12"/>
      <c r="C46" s="24"/>
      <c r="D46" s="10" t="s">
        <v>35</v>
      </c>
      <c r="E46" s="12"/>
      <c r="F46" s="24">
        <f>E3</f>
        <v>0</v>
      </c>
      <c r="G46" s="17"/>
    </row>
    <row r="47" spans="1:7" ht="12">
      <c r="A47" s="10"/>
      <c r="B47" s="12"/>
      <c r="C47" s="24"/>
      <c r="D47" s="10" t="s">
        <v>36</v>
      </c>
      <c r="E47" s="12"/>
      <c r="F47" s="24">
        <f>F3</f>
        <v>0</v>
      </c>
      <c r="G47" s="17"/>
    </row>
    <row r="48" spans="1:7" ht="12">
      <c r="A48" s="10"/>
      <c r="B48" s="12"/>
      <c r="C48" s="24"/>
      <c r="D48" s="10" t="s">
        <v>37</v>
      </c>
      <c r="E48" s="12"/>
      <c r="F48" s="24">
        <f>G3</f>
        <v>0</v>
      </c>
      <c r="G48" s="17"/>
    </row>
    <row r="49" ht="12">
      <c r="A49" s="10"/>
    </row>
    <row r="51" ht="12">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78</v>
      </c>
      <c r="D2" s="29" t="s">
        <v>79</v>
      </c>
      <c r="E2" s="29" t="s">
        <v>80</v>
      </c>
      <c r="F2" s="29" t="s">
        <v>225</v>
      </c>
      <c r="G2" s="29" t="s">
        <v>226</v>
      </c>
      <c r="H2" s="29" t="s">
        <v>227</v>
      </c>
      <c r="I2" s="29" t="s">
        <v>228</v>
      </c>
      <c r="J2" s="29" t="s">
        <v>229</v>
      </c>
      <c r="K2" s="29" t="s">
        <v>230</v>
      </c>
      <c r="L2" s="29" t="s">
        <v>231</v>
      </c>
      <c r="M2" s="29" t="s">
        <v>232</v>
      </c>
      <c r="N2" s="29" t="s">
        <v>233</v>
      </c>
      <c r="O2" s="29" t="s">
        <v>81</v>
      </c>
      <c r="P2" s="29" t="s">
        <v>8</v>
      </c>
    </row>
    <row r="3" spans="2:16" ht="12" customHeight="1" hidden="1">
      <c r="B3" s="30" t="s">
        <v>234</v>
      </c>
      <c r="C3" s="29" t="s">
        <v>235</v>
      </c>
      <c r="D3" s="29" t="s">
        <v>12</v>
      </c>
      <c r="E3" s="29" t="s">
        <v>12</v>
      </c>
      <c r="F3" s="29" t="s">
        <v>12</v>
      </c>
      <c r="G3" s="29" t="s">
        <v>12</v>
      </c>
      <c r="H3" s="195" t="s">
        <v>12</v>
      </c>
      <c r="I3" s="195" t="s">
        <v>12</v>
      </c>
      <c r="J3" s="195" t="s">
        <v>12</v>
      </c>
      <c r="K3" s="195" t="s">
        <v>12</v>
      </c>
      <c r="L3" s="195" t="s">
        <v>12</v>
      </c>
      <c r="M3" s="195" t="s">
        <v>12</v>
      </c>
      <c r="N3" s="195" t="s">
        <v>12</v>
      </c>
      <c r="O3" s="195" t="s">
        <v>71</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v>
      </c>
      <c r="N10" s="84"/>
      <c r="O10" s="84" t="str">
        <f>CONCATENATE(P3," Reporting Period")</f>
        <v> Reporting Period</v>
      </c>
    </row>
    <row r="11" spans="2:15" ht="7.5" customHeight="1">
      <c r="B11" s="73"/>
      <c r="C11" s="33" t="s">
        <v>206</v>
      </c>
      <c r="D11" s="33" t="s">
        <v>207</v>
      </c>
      <c r="E11" s="33" t="s">
        <v>208</v>
      </c>
      <c r="F11" s="33" t="s">
        <v>209</v>
      </c>
      <c r="G11" s="33" t="s">
        <v>210</v>
      </c>
      <c r="H11" s="33" t="s">
        <v>211</v>
      </c>
      <c r="I11" s="33" t="s">
        <v>212</v>
      </c>
      <c r="J11" s="33" t="s">
        <v>213</v>
      </c>
      <c r="K11" s="33" t="s">
        <v>214</v>
      </c>
      <c r="L11" s="33" t="s">
        <v>215</v>
      </c>
      <c r="M11" s="33" t="s">
        <v>216</v>
      </c>
      <c r="N11" s="33" t="s">
        <v>217</v>
      </c>
      <c r="O11" s="73"/>
    </row>
    <row r="12" spans="2:15" ht="7.5" customHeight="1">
      <c r="B12" s="47" t="s">
        <v>96</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32</v>
      </c>
    </row>
    <row r="13" spans="2:15" s="72" customFormat="1" ht="6" hidden="1">
      <c r="B13" s="72" t="s">
        <v>96</v>
      </c>
      <c r="C13" s="72" t="s">
        <v>97</v>
      </c>
      <c r="D13" s="72" t="s">
        <v>100</v>
      </c>
      <c r="E13" s="72" t="s">
        <v>103</v>
      </c>
      <c r="F13" s="72" t="s">
        <v>167</v>
      </c>
      <c r="G13" s="72" t="s">
        <v>218</v>
      </c>
      <c r="H13" s="72" t="s">
        <v>173</v>
      </c>
      <c r="I13" s="72" t="s">
        <v>180</v>
      </c>
      <c r="J13" s="72" t="s">
        <v>183</v>
      </c>
      <c r="K13" s="72" t="s">
        <v>186</v>
      </c>
      <c r="L13" s="72" t="s">
        <v>195</v>
      </c>
      <c r="M13" s="72" t="s">
        <v>198</v>
      </c>
      <c r="N13" s="72" t="s">
        <v>201</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89937618</v>
      </c>
      <c r="D15" s="79">
        <v>0</v>
      </c>
      <c r="E15" s="79">
        <v>0</v>
      </c>
      <c r="F15" s="79">
        <v>0</v>
      </c>
      <c r="G15" s="79">
        <v>0</v>
      </c>
      <c r="H15" s="79">
        <v>0</v>
      </c>
      <c r="I15" s="79">
        <v>0</v>
      </c>
      <c r="J15" s="79">
        <v>0</v>
      </c>
      <c r="K15" s="79">
        <v>0</v>
      </c>
      <c r="L15" s="79">
        <v>0</v>
      </c>
      <c r="M15" s="79">
        <v>0</v>
      </c>
      <c r="N15" s="79">
        <v>0</v>
      </c>
      <c r="O15" s="79">
        <v>89937618</v>
      </c>
    </row>
    <row r="16" spans="2:15" ht="7.5" customHeight="1">
      <c r="B16" s="75" t="s">
        <v>107</v>
      </c>
      <c r="C16" s="79">
        <v>10338805</v>
      </c>
      <c r="D16" s="79">
        <v>0</v>
      </c>
      <c r="E16" s="79">
        <v>0</v>
      </c>
      <c r="F16" s="79">
        <v>0</v>
      </c>
      <c r="G16" s="79">
        <v>0</v>
      </c>
      <c r="H16" s="79">
        <v>0</v>
      </c>
      <c r="I16" s="79">
        <v>0</v>
      </c>
      <c r="J16" s="79">
        <v>0</v>
      </c>
      <c r="K16" s="79">
        <v>0</v>
      </c>
      <c r="L16" s="79">
        <v>0</v>
      </c>
      <c r="M16" s="79">
        <v>0</v>
      </c>
      <c r="N16" s="79">
        <v>0</v>
      </c>
      <c r="O16" s="79">
        <v>10338805</v>
      </c>
    </row>
    <row r="17" spans="2:15" ht="7.5" customHeight="1">
      <c r="B17" s="75" t="s">
        <v>108</v>
      </c>
      <c r="C17" s="79">
        <v>75458277</v>
      </c>
      <c r="D17" s="79">
        <v>0</v>
      </c>
      <c r="E17" s="79">
        <v>0</v>
      </c>
      <c r="F17" s="79">
        <v>0</v>
      </c>
      <c r="G17" s="79">
        <v>0</v>
      </c>
      <c r="H17" s="79">
        <v>0</v>
      </c>
      <c r="I17" s="79">
        <v>0</v>
      </c>
      <c r="J17" s="79">
        <v>0</v>
      </c>
      <c r="K17" s="79">
        <v>0</v>
      </c>
      <c r="L17" s="79">
        <v>0</v>
      </c>
      <c r="M17" s="79">
        <v>0</v>
      </c>
      <c r="N17" s="79">
        <v>0</v>
      </c>
      <c r="O17" s="79">
        <v>75458277</v>
      </c>
    </row>
    <row r="18" spans="2:15" ht="7.5" customHeight="1">
      <c r="B18" s="144" t="s">
        <v>109</v>
      </c>
      <c r="C18" s="145">
        <v>53788877</v>
      </c>
      <c r="D18" s="145">
        <v>0</v>
      </c>
      <c r="E18" s="145">
        <v>0</v>
      </c>
      <c r="F18" s="145">
        <v>0</v>
      </c>
      <c r="G18" s="145">
        <v>0</v>
      </c>
      <c r="H18" s="145">
        <v>0</v>
      </c>
      <c r="I18" s="145">
        <v>0</v>
      </c>
      <c r="J18" s="145">
        <v>0</v>
      </c>
      <c r="K18" s="145">
        <v>0</v>
      </c>
      <c r="L18" s="145">
        <v>0</v>
      </c>
      <c r="M18" s="145">
        <v>0</v>
      </c>
      <c r="N18" s="145">
        <v>0</v>
      </c>
      <c r="O18" s="145">
        <v>53788877</v>
      </c>
    </row>
    <row r="19" spans="2:15" ht="7.5" customHeight="1">
      <c r="B19" s="79" t="s">
        <v>110</v>
      </c>
      <c r="C19" s="79">
        <v>215107927</v>
      </c>
      <c r="D19" s="79">
        <v>0</v>
      </c>
      <c r="E19" s="79">
        <v>0</v>
      </c>
      <c r="F19" s="79">
        <v>0</v>
      </c>
      <c r="G19" s="79">
        <v>0</v>
      </c>
      <c r="H19" s="79">
        <v>0</v>
      </c>
      <c r="I19" s="79">
        <v>0</v>
      </c>
      <c r="J19" s="79">
        <v>0</v>
      </c>
      <c r="K19" s="79">
        <v>0</v>
      </c>
      <c r="L19" s="79">
        <v>0</v>
      </c>
      <c r="M19" s="79">
        <v>0</v>
      </c>
      <c r="N19" s="79">
        <v>0</v>
      </c>
      <c r="O19" s="79">
        <v>215107927</v>
      </c>
    </row>
    <row r="20" spans="2:15" ht="7.5" customHeight="1">
      <c r="B20" s="75" t="s">
        <v>111</v>
      </c>
      <c r="C20" s="79">
        <v>68701695</v>
      </c>
      <c r="D20" s="79">
        <v>0</v>
      </c>
      <c r="E20" s="79">
        <v>0</v>
      </c>
      <c r="F20" s="79">
        <v>0</v>
      </c>
      <c r="G20" s="79">
        <v>0</v>
      </c>
      <c r="H20" s="79">
        <v>0</v>
      </c>
      <c r="I20" s="79">
        <v>0</v>
      </c>
      <c r="J20" s="79">
        <v>0</v>
      </c>
      <c r="K20" s="79">
        <v>0</v>
      </c>
      <c r="L20" s="79">
        <v>0</v>
      </c>
      <c r="M20" s="79">
        <v>0</v>
      </c>
      <c r="N20" s="79">
        <v>0</v>
      </c>
      <c r="O20" s="79">
        <v>68701695</v>
      </c>
    </row>
    <row r="21" spans="2:15" ht="7.5" customHeight="1">
      <c r="B21" s="75" t="s">
        <v>112</v>
      </c>
      <c r="C21" s="79">
        <v>20599025</v>
      </c>
      <c r="D21" s="79">
        <v>0</v>
      </c>
      <c r="E21" s="79">
        <v>0</v>
      </c>
      <c r="F21" s="79">
        <v>0</v>
      </c>
      <c r="G21" s="79">
        <v>0</v>
      </c>
      <c r="H21" s="79">
        <v>0</v>
      </c>
      <c r="I21" s="79">
        <v>0</v>
      </c>
      <c r="J21" s="79">
        <v>0</v>
      </c>
      <c r="K21" s="79">
        <v>0</v>
      </c>
      <c r="L21" s="79">
        <v>0</v>
      </c>
      <c r="M21" s="79">
        <v>0</v>
      </c>
      <c r="N21" s="79">
        <v>0</v>
      </c>
      <c r="O21" s="79">
        <v>20599025</v>
      </c>
    </row>
    <row r="22" spans="2:15" ht="7.5" customHeight="1">
      <c r="B22" s="144" t="s">
        <v>113</v>
      </c>
      <c r="C22" s="145">
        <v>5253070</v>
      </c>
      <c r="D22" s="145">
        <v>0</v>
      </c>
      <c r="E22" s="145">
        <v>0</v>
      </c>
      <c r="F22" s="145">
        <v>0</v>
      </c>
      <c r="G22" s="145">
        <v>0</v>
      </c>
      <c r="H22" s="145">
        <v>0</v>
      </c>
      <c r="I22" s="145">
        <v>0</v>
      </c>
      <c r="J22" s="145">
        <v>0</v>
      </c>
      <c r="K22" s="145">
        <v>0</v>
      </c>
      <c r="L22" s="145">
        <v>0</v>
      </c>
      <c r="M22" s="145">
        <v>0</v>
      </c>
      <c r="N22" s="145">
        <v>0</v>
      </c>
      <c r="O22" s="145">
        <v>5253070</v>
      </c>
    </row>
    <row r="23" spans="2:15" ht="7.5" customHeight="1">
      <c r="B23" s="79" t="s">
        <v>114</v>
      </c>
      <c r="C23" s="79">
        <v>926837</v>
      </c>
      <c r="D23" s="79">
        <v>0</v>
      </c>
      <c r="E23" s="79">
        <v>0</v>
      </c>
      <c r="F23" s="79">
        <v>0</v>
      </c>
      <c r="G23" s="79">
        <v>0</v>
      </c>
      <c r="H23" s="79">
        <v>0</v>
      </c>
      <c r="I23" s="79">
        <v>0</v>
      </c>
      <c r="J23" s="79">
        <v>0</v>
      </c>
      <c r="K23" s="79">
        <v>0</v>
      </c>
      <c r="L23" s="79">
        <v>0</v>
      </c>
      <c r="M23" s="79">
        <v>0</v>
      </c>
      <c r="N23" s="79">
        <v>0</v>
      </c>
      <c r="O23" s="79">
        <v>926837</v>
      </c>
    </row>
    <row r="24" spans="2:15" ht="7.5" customHeight="1">
      <c r="B24" s="75" t="s">
        <v>115</v>
      </c>
      <c r="C24" s="79">
        <v>159179173</v>
      </c>
      <c r="D24" s="79">
        <v>0</v>
      </c>
      <c r="E24" s="79">
        <v>0</v>
      </c>
      <c r="F24" s="79">
        <v>0</v>
      </c>
      <c r="G24" s="79">
        <v>0</v>
      </c>
      <c r="H24" s="79">
        <v>0</v>
      </c>
      <c r="I24" s="79">
        <v>0</v>
      </c>
      <c r="J24" s="79">
        <v>0</v>
      </c>
      <c r="K24" s="79">
        <v>0</v>
      </c>
      <c r="L24" s="79">
        <v>0</v>
      </c>
      <c r="M24" s="79">
        <v>0</v>
      </c>
      <c r="N24" s="79">
        <v>0</v>
      </c>
      <c r="O24" s="79">
        <v>159179173</v>
      </c>
    </row>
    <row r="25" spans="2:15" ht="7.5" customHeight="1">
      <c r="B25" s="75" t="s">
        <v>116</v>
      </c>
      <c r="C25" s="79">
        <v>125436985</v>
      </c>
      <c r="D25" s="79">
        <v>0</v>
      </c>
      <c r="E25" s="79">
        <v>0</v>
      </c>
      <c r="F25" s="79">
        <v>0</v>
      </c>
      <c r="G25" s="79">
        <v>0</v>
      </c>
      <c r="H25" s="79">
        <v>0</v>
      </c>
      <c r="I25" s="79">
        <v>0</v>
      </c>
      <c r="J25" s="79">
        <v>0</v>
      </c>
      <c r="K25" s="79">
        <v>0</v>
      </c>
      <c r="L25" s="79">
        <v>0</v>
      </c>
      <c r="M25" s="79">
        <v>0</v>
      </c>
      <c r="N25" s="79">
        <v>0</v>
      </c>
      <c r="O25" s="79">
        <v>125436985</v>
      </c>
    </row>
    <row r="26" spans="2:15" ht="7.5" customHeight="1">
      <c r="B26" s="144" t="s">
        <v>117</v>
      </c>
      <c r="C26" s="145">
        <v>4295381</v>
      </c>
      <c r="D26" s="145">
        <v>0</v>
      </c>
      <c r="E26" s="145">
        <v>0</v>
      </c>
      <c r="F26" s="145">
        <v>0</v>
      </c>
      <c r="G26" s="145">
        <v>0</v>
      </c>
      <c r="H26" s="145">
        <v>0</v>
      </c>
      <c r="I26" s="145">
        <v>0</v>
      </c>
      <c r="J26" s="145">
        <v>0</v>
      </c>
      <c r="K26" s="145">
        <v>0</v>
      </c>
      <c r="L26" s="145">
        <v>0</v>
      </c>
      <c r="M26" s="145">
        <v>0</v>
      </c>
      <c r="N26" s="145">
        <v>0</v>
      </c>
      <c r="O26" s="145">
        <v>4295381</v>
      </c>
    </row>
    <row r="27" spans="2:15" ht="7.5" customHeight="1">
      <c r="B27" s="79" t="s">
        <v>118</v>
      </c>
      <c r="C27" s="79">
        <v>31584933</v>
      </c>
      <c r="D27" s="79">
        <v>0</v>
      </c>
      <c r="E27" s="79">
        <v>0</v>
      </c>
      <c r="F27" s="79">
        <v>0</v>
      </c>
      <c r="G27" s="79">
        <v>0</v>
      </c>
      <c r="H27" s="79">
        <v>0</v>
      </c>
      <c r="I27" s="79">
        <v>0</v>
      </c>
      <c r="J27" s="79">
        <v>0</v>
      </c>
      <c r="K27" s="79">
        <v>0</v>
      </c>
      <c r="L27" s="79">
        <v>0</v>
      </c>
      <c r="M27" s="79">
        <v>0</v>
      </c>
      <c r="N27" s="79">
        <v>0</v>
      </c>
      <c r="O27" s="79">
        <v>31584933</v>
      </c>
    </row>
    <row r="28" spans="2:15" ht="7.5" customHeight="1">
      <c r="B28" s="75" t="s">
        <v>119</v>
      </c>
      <c r="C28" s="79">
        <v>125720927</v>
      </c>
      <c r="D28" s="79">
        <v>0</v>
      </c>
      <c r="E28" s="79">
        <v>0</v>
      </c>
      <c r="F28" s="79">
        <v>0</v>
      </c>
      <c r="G28" s="79">
        <v>0</v>
      </c>
      <c r="H28" s="79">
        <v>0</v>
      </c>
      <c r="I28" s="79">
        <v>0</v>
      </c>
      <c r="J28" s="79">
        <v>0</v>
      </c>
      <c r="K28" s="79">
        <v>0</v>
      </c>
      <c r="L28" s="79">
        <v>0</v>
      </c>
      <c r="M28" s="79">
        <v>0</v>
      </c>
      <c r="N28" s="79">
        <v>0</v>
      </c>
      <c r="O28" s="79">
        <v>125720927</v>
      </c>
    </row>
    <row r="29" spans="2:15" ht="7.5" customHeight="1">
      <c r="B29" s="75" t="s">
        <v>120</v>
      </c>
      <c r="C29" s="79">
        <v>105053002</v>
      </c>
      <c r="D29" s="79">
        <v>0</v>
      </c>
      <c r="E29" s="79">
        <v>0</v>
      </c>
      <c r="F29" s="79">
        <v>0</v>
      </c>
      <c r="G29" s="79">
        <v>0</v>
      </c>
      <c r="H29" s="79">
        <v>0</v>
      </c>
      <c r="I29" s="79">
        <v>0</v>
      </c>
      <c r="J29" s="79">
        <v>0</v>
      </c>
      <c r="K29" s="79">
        <v>0</v>
      </c>
      <c r="L29" s="79">
        <v>0</v>
      </c>
      <c r="M29" s="79">
        <v>0</v>
      </c>
      <c r="N29" s="79">
        <v>0</v>
      </c>
      <c r="O29" s="79">
        <v>105053002</v>
      </c>
    </row>
    <row r="30" spans="2:15" ht="7.5" customHeight="1">
      <c r="B30" s="144" t="s">
        <v>121</v>
      </c>
      <c r="C30" s="145">
        <v>69588744</v>
      </c>
      <c r="D30" s="145">
        <v>0</v>
      </c>
      <c r="E30" s="145">
        <v>0</v>
      </c>
      <c r="F30" s="145">
        <v>0</v>
      </c>
      <c r="G30" s="145">
        <v>0</v>
      </c>
      <c r="H30" s="145">
        <v>0</v>
      </c>
      <c r="I30" s="145">
        <v>0</v>
      </c>
      <c r="J30" s="145">
        <v>0</v>
      </c>
      <c r="K30" s="145">
        <v>0</v>
      </c>
      <c r="L30" s="145">
        <v>0</v>
      </c>
      <c r="M30" s="145">
        <v>0</v>
      </c>
      <c r="N30" s="145">
        <v>0</v>
      </c>
      <c r="O30" s="145">
        <v>69588744</v>
      </c>
    </row>
    <row r="31" spans="2:15" ht="7.5" customHeight="1">
      <c r="B31" s="79" t="s">
        <v>122</v>
      </c>
      <c r="C31" s="79">
        <v>51271184</v>
      </c>
      <c r="D31" s="79">
        <v>0</v>
      </c>
      <c r="E31" s="79">
        <v>0</v>
      </c>
      <c r="F31" s="79">
        <v>0</v>
      </c>
      <c r="G31" s="79">
        <v>0</v>
      </c>
      <c r="H31" s="79">
        <v>0</v>
      </c>
      <c r="I31" s="79">
        <v>0</v>
      </c>
      <c r="J31" s="79">
        <v>0</v>
      </c>
      <c r="K31" s="79">
        <v>0</v>
      </c>
      <c r="L31" s="79">
        <v>0</v>
      </c>
      <c r="M31" s="79">
        <v>0</v>
      </c>
      <c r="N31" s="79">
        <v>0</v>
      </c>
      <c r="O31" s="79">
        <v>51271184</v>
      </c>
    </row>
    <row r="32" spans="2:15" ht="7.5" customHeight="1">
      <c r="B32" s="75" t="s">
        <v>123</v>
      </c>
      <c r="C32" s="79">
        <v>67493554</v>
      </c>
      <c r="D32" s="79">
        <v>0</v>
      </c>
      <c r="E32" s="79">
        <v>0</v>
      </c>
      <c r="F32" s="79">
        <v>0</v>
      </c>
      <c r="G32" s="79">
        <v>0</v>
      </c>
      <c r="H32" s="79">
        <v>0</v>
      </c>
      <c r="I32" s="79">
        <v>0</v>
      </c>
      <c r="J32" s="79">
        <v>0</v>
      </c>
      <c r="K32" s="79">
        <v>0</v>
      </c>
      <c r="L32" s="79">
        <v>0</v>
      </c>
      <c r="M32" s="79">
        <v>0</v>
      </c>
      <c r="N32" s="79">
        <v>0</v>
      </c>
      <c r="O32" s="79">
        <v>67493554</v>
      </c>
    </row>
    <row r="33" spans="2:15" ht="7.5" customHeight="1">
      <c r="B33" s="75" t="s">
        <v>124</v>
      </c>
      <c r="C33" s="79">
        <v>68603024</v>
      </c>
      <c r="D33" s="79">
        <v>0</v>
      </c>
      <c r="E33" s="79">
        <v>0</v>
      </c>
      <c r="F33" s="79">
        <v>0</v>
      </c>
      <c r="G33" s="79">
        <v>0</v>
      </c>
      <c r="H33" s="79">
        <v>0</v>
      </c>
      <c r="I33" s="79">
        <v>0</v>
      </c>
      <c r="J33" s="79">
        <v>0</v>
      </c>
      <c r="K33" s="79">
        <v>0</v>
      </c>
      <c r="L33" s="79">
        <v>0</v>
      </c>
      <c r="M33" s="79">
        <v>0</v>
      </c>
      <c r="N33" s="79">
        <v>0</v>
      </c>
      <c r="O33" s="79">
        <v>68603024</v>
      </c>
    </row>
    <row r="34" spans="2:15" ht="7.5" customHeight="1">
      <c r="B34" s="144" t="s">
        <v>125</v>
      </c>
      <c r="C34" s="145">
        <v>7755011</v>
      </c>
      <c r="D34" s="145">
        <v>0</v>
      </c>
      <c r="E34" s="145">
        <v>0</v>
      </c>
      <c r="F34" s="145">
        <v>0</v>
      </c>
      <c r="G34" s="145">
        <v>0</v>
      </c>
      <c r="H34" s="145">
        <v>0</v>
      </c>
      <c r="I34" s="145">
        <v>0</v>
      </c>
      <c r="J34" s="145">
        <v>0</v>
      </c>
      <c r="K34" s="145">
        <v>0</v>
      </c>
      <c r="L34" s="145">
        <v>0</v>
      </c>
      <c r="M34" s="145">
        <v>0</v>
      </c>
      <c r="N34" s="145">
        <v>0</v>
      </c>
      <c r="O34" s="145">
        <v>7755011</v>
      </c>
    </row>
    <row r="35" spans="2:15" ht="7.5" customHeight="1">
      <c r="B35" s="79" t="s">
        <v>126</v>
      </c>
      <c r="C35" s="79">
        <v>39900935</v>
      </c>
      <c r="D35" s="79">
        <v>0</v>
      </c>
      <c r="E35" s="79">
        <v>0</v>
      </c>
      <c r="F35" s="79">
        <v>0</v>
      </c>
      <c r="G35" s="79">
        <v>0</v>
      </c>
      <c r="H35" s="79">
        <v>0</v>
      </c>
      <c r="I35" s="79">
        <v>0</v>
      </c>
      <c r="J35" s="79">
        <v>0</v>
      </c>
      <c r="K35" s="79">
        <v>0</v>
      </c>
      <c r="L35" s="79">
        <v>0</v>
      </c>
      <c r="M35" s="79">
        <v>0</v>
      </c>
      <c r="N35" s="79">
        <v>0</v>
      </c>
      <c r="O35" s="79">
        <v>39900935</v>
      </c>
    </row>
    <row r="36" spans="2:15" ht="7.5" customHeight="1">
      <c r="B36" s="75" t="s">
        <v>127</v>
      </c>
      <c r="C36" s="79">
        <v>34224640</v>
      </c>
      <c r="D36" s="79">
        <v>0</v>
      </c>
      <c r="E36" s="79">
        <v>0</v>
      </c>
      <c r="F36" s="79">
        <v>0</v>
      </c>
      <c r="G36" s="79">
        <v>0</v>
      </c>
      <c r="H36" s="79">
        <v>0</v>
      </c>
      <c r="I36" s="79">
        <v>0</v>
      </c>
      <c r="J36" s="79">
        <v>0</v>
      </c>
      <c r="K36" s="79">
        <v>0</v>
      </c>
      <c r="L36" s="79">
        <v>0</v>
      </c>
      <c r="M36" s="79">
        <v>0</v>
      </c>
      <c r="N36" s="79">
        <v>0</v>
      </c>
      <c r="O36" s="79">
        <v>34224640</v>
      </c>
    </row>
    <row r="37" spans="2:15" ht="7.5" customHeight="1">
      <c r="B37" s="75" t="s">
        <v>128</v>
      </c>
      <c r="C37" s="79">
        <v>55986970</v>
      </c>
      <c r="D37" s="79">
        <v>0</v>
      </c>
      <c r="E37" s="79">
        <v>0</v>
      </c>
      <c r="F37" s="79">
        <v>0</v>
      </c>
      <c r="G37" s="79">
        <v>0</v>
      </c>
      <c r="H37" s="79">
        <v>0</v>
      </c>
      <c r="I37" s="79">
        <v>0</v>
      </c>
      <c r="J37" s="79">
        <v>0</v>
      </c>
      <c r="K37" s="79">
        <v>0</v>
      </c>
      <c r="L37" s="79">
        <v>0</v>
      </c>
      <c r="M37" s="79">
        <v>0</v>
      </c>
      <c r="N37" s="79">
        <v>0</v>
      </c>
      <c r="O37" s="79">
        <v>55986970</v>
      </c>
    </row>
    <row r="38" spans="2:15" ht="7.5" customHeight="1">
      <c r="B38" s="144" t="s">
        <v>129</v>
      </c>
      <c r="C38" s="145">
        <v>79407379</v>
      </c>
      <c r="D38" s="145">
        <v>0</v>
      </c>
      <c r="E38" s="145">
        <v>0</v>
      </c>
      <c r="F38" s="145">
        <v>0</v>
      </c>
      <c r="G38" s="145">
        <v>0</v>
      </c>
      <c r="H38" s="145">
        <v>0</v>
      </c>
      <c r="I38" s="145">
        <v>0</v>
      </c>
      <c r="J38" s="145">
        <v>0</v>
      </c>
      <c r="K38" s="145">
        <v>0</v>
      </c>
      <c r="L38" s="145">
        <v>0</v>
      </c>
      <c r="M38" s="145">
        <v>0</v>
      </c>
      <c r="N38" s="145">
        <v>0</v>
      </c>
      <c r="O38" s="145">
        <v>79407379</v>
      </c>
    </row>
    <row r="39" spans="2:15" ht="7.5" customHeight="1">
      <c r="B39" s="79" t="s">
        <v>130</v>
      </c>
      <c r="C39" s="79">
        <v>64812415</v>
      </c>
      <c r="D39" s="79">
        <v>0</v>
      </c>
      <c r="E39" s="79">
        <v>0</v>
      </c>
      <c r="F39" s="79">
        <v>0</v>
      </c>
      <c r="G39" s="79">
        <v>0</v>
      </c>
      <c r="H39" s="79">
        <v>0</v>
      </c>
      <c r="I39" s="79">
        <v>0</v>
      </c>
      <c r="J39" s="79">
        <v>0</v>
      </c>
      <c r="K39" s="79">
        <v>0</v>
      </c>
      <c r="L39" s="79">
        <v>0</v>
      </c>
      <c r="M39" s="79">
        <v>0</v>
      </c>
      <c r="N39" s="79">
        <v>0</v>
      </c>
      <c r="O39" s="79">
        <v>64812415</v>
      </c>
    </row>
    <row r="40" spans="2:15" ht="7.5" customHeight="1">
      <c r="B40" s="75" t="s">
        <v>131</v>
      </c>
      <c r="C40" s="79">
        <v>80746277</v>
      </c>
      <c r="D40" s="79">
        <v>0</v>
      </c>
      <c r="E40" s="79">
        <v>0</v>
      </c>
      <c r="F40" s="79">
        <v>0</v>
      </c>
      <c r="G40" s="79">
        <v>0</v>
      </c>
      <c r="H40" s="79">
        <v>0</v>
      </c>
      <c r="I40" s="79">
        <v>0</v>
      </c>
      <c r="J40" s="79">
        <v>0</v>
      </c>
      <c r="K40" s="79">
        <v>0</v>
      </c>
      <c r="L40" s="79">
        <v>0</v>
      </c>
      <c r="M40" s="79">
        <v>0</v>
      </c>
      <c r="N40" s="79">
        <v>0</v>
      </c>
      <c r="O40" s="79">
        <v>80746277</v>
      </c>
    </row>
    <row r="41" spans="2:15" ht="7.5" customHeight="1">
      <c r="B41" s="75" t="s">
        <v>132</v>
      </c>
      <c r="C41" s="79">
        <v>20229943</v>
      </c>
      <c r="D41" s="79">
        <v>0</v>
      </c>
      <c r="E41" s="79">
        <v>0</v>
      </c>
      <c r="F41" s="79">
        <v>0</v>
      </c>
      <c r="G41" s="79">
        <v>0</v>
      </c>
      <c r="H41" s="79">
        <v>0</v>
      </c>
      <c r="I41" s="79">
        <v>0</v>
      </c>
      <c r="J41" s="79">
        <v>0</v>
      </c>
      <c r="K41" s="79">
        <v>0</v>
      </c>
      <c r="L41" s="79">
        <v>0</v>
      </c>
      <c r="M41" s="79">
        <v>0</v>
      </c>
      <c r="N41" s="79">
        <v>0</v>
      </c>
      <c r="O41" s="79">
        <v>20229943</v>
      </c>
    </row>
    <row r="42" spans="2:15" ht="7.5" customHeight="1">
      <c r="B42" s="144" t="s">
        <v>133</v>
      </c>
      <c r="C42" s="145">
        <v>37812638</v>
      </c>
      <c r="D42" s="145">
        <v>0</v>
      </c>
      <c r="E42" s="145">
        <v>0</v>
      </c>
      <c r="F42" s="145">
        <v>0</v>
      </c>
      <c r="G42" s="145">
        <v>0</v>
      </c>
      <c r="H42" s="145">
        <v>0</v>
      </c>
      <c r="I42" s="145">
        <v>0</v>
      </c>
      <c r="J42" s="145">
        <v>0</v>
      </c>
      <c r="K42" s="145">
        <v>0</v>
      </c>
      <c r="L42" s="145">
        <v>0</v>
      </c>
      <c r="M42" s="145">
        <v>0</v>
      </c>
      <c r="N42" s="145">
        <v>0</v>
      </c>
      <c r="O42" s="145">
        <v>37812638</v>
      </c>
    </row>
    <row r="43" spans="2:15" ht="7.5" customHeight="1">
      <c r="B43" s="79" t="s">
        <v>134</v>
      </c>
      <c r="C43" s="79">
        <v>39264072</v>
      </c>
      <c r="D43" s="79">
        <v>0</v>
      </c>
      <c r="E43" s="79">
        <v>0</v>
      </c>
      <c r="F43" s="79">
        <v>0</v>
      </c>
      <c r="G43" s="79">
        <v>0</v>
      </c>
      <c r="H43" s="79">
        <v>0</v>
      </c>
      <c r="I43" s="79">
        <v>0</v>
      </c>
      <c r="J43" s="79">
        <v>0</v>
      </c>
      <c r="K43" s="79">
        <v>0</v>
      </c>
      <c r="L43" s="79">
        <v>0</v>
      </c>
      <c r="M43" s="79">
        <v>0</v>
      </c>
      <c r="N43" s="79">
        <v>0</v>
      </c>
      <c r="O43" s="79">
        <v>39264072</v>
      </c>
    </row>
    <row r="44" spans="2:15" ht="7.5" customHeight="1">
      <c r="B44" s="75" t="s">
        <v>135</v>
      </c>
      <c r="C44" s="79">
        <v>10299298</v>
      </c>
      <c r="D44" s="79">
        <v>0</v>
      </c>
      <c r="E44" s="79">
        <v>0</v>
      </c>
      <c r="F44" s="79">
        <v>0</v>
      </c>
      <c r="G44" s="79">
        <v>0</v>
      </c>
      <c r="H44" s="79">
        <v>0</v>
      </c>
      <c r="I44" s="79">
        <v>0</v>
      </c>
      <c r="J44" s="79">
        <v>0</v>
      </c>
      <c r="K44" s="79">
        <v>0</v>
      </c>
      <c r="L44" s="79">
        <v>0</v>
      </c>
      <c r="M44" s="79">
        <v>0</v>
      </c>
      <c r="N44" s="79">
        <v>0</v>
      </c>
      <c r="O44" s="79">
        <v>10299298</v>
      </c>
    </row>
    <row r="45" spans="2:15" ht="7.5" customHeight="1">
      <c r="B45" s="75" t="s">
        <v>136</v>
      </c>
      <c r="C45" s="79">
        <v>62213553</v>
      </c>
      <c r="D45" s="79">
        <v>0</v>
      </c>
      <c r="E45" s="79">
        <v>0</v>
      </c>
      <c r="F45" s="79">
        <v>0</v>
      </c>
      <c r="G45" s="79">
        <v>0</v>
      </c>
      <c r="H45" s="79">
        <v>0</v>
      </c>
      <c r="I45" s="79">
        <v>0</v>
      </c>
      <c r="J45" s="79">
        <v>0</v>
      </c>
      <c r="K45" s="79">
        <v>0</v>
      </c>
      <c r="L45" s="79">
        <v>0</v>
      </c>
      <c r="M45" s="79">
        <v>0</v>
      </c>
      <c r="N45" s="79">
        <v>0</v>
      </c>
      <c r="O45" s="79">
        <v>62213553</v>
      </c>
    </row>
    <row r="46" spans="2:15" ht="7.5" customHeight="1">
      <c r="B46" s="144" t="s">
        <v>137</v>
      </c>
      <c r="C46" s="145">
        <v>67326701</v>
      </c>
      <c r="D46" s="145">
        <v>0</v>
      </c>
      <c r="E46" s="145">
        <v>0</v>
      </c>
      <c r="F46" s="145">
        <v>0</v>
      </c>
      <c r="G46" s="145">
        <v>0</v>
      </c>
      <c r="H46" s="145">
        <v>0</v>
      </c>
      <c r="I46" s="145">
        <v>0</v>
      </c>
      <c r="J46" s="145">
        <v>0</v>
      </c>
      <c r="K46" s="145">
        <v>0</v>
      </c>
      <c r="L46" s="145">
        <v>0</v>
      </c>
      <c r="M46" s="145">
        <v>0</v>
      </c>
      <c r="N46" s="145">
        <v>0</v>
      </c>
      <c r="O46" s="145">
        <v>67326701</v>
      </c>
    </row>
    <row r="47" spans="2:15" ht="7.5" customHeight="1">
      <c r="B47" s="79" t="s">
        <v>138</v>
      </c>
      <c r="C47" s="79">
        <v>105342796</v>
      </c>
      <c r="D47" s="79">
        <v>0</v>
      </c>
      <c r="E47" s="79">
        <v>0</v>
      </c>
      <c r="F47" s="79">
        <v>0</v>
      </c>
      <c r="G47" s="79">
        <v>0</v>
      </c>
      <c r="H47" s="79">
        <v>0</v>
      </c>
      <c r="I47" s="79">
        <v>0</v>
      </c>
      <c r="J47" s="79">
        <v>0</v>
      </c>
      <c r="K47" s="79">
        <v>0</v>
      </c>
      <c r="L47" s="79">
        <v>0</v>
      </c>
      <c r="M47" s="79">
        <v>0</v>
      </c>
      <c r="N47" s="79">
        <v>0</v>
      </c>
      <c r="O47" s="79">
        <v>105342796</v>
      </c>
    </row>
    <row r="48" spans="2:15" ht="7.5" customHeight="1">
      <c r="B48" s="75" t="s">
        <v>139</v>
      </c>
      <c r="C48" s="79">
        <v>92217858</v>
      </c>
      <c r="D48" s="79">
        <v>0</v>
      </c>
      <c r="E48" s="79">
        <v>0</v>
      </c>
      <c r="F48" s="79">
        <v>0</v>
      </c>
      <c r="G48" s="79">
        <v>0</v>
      </c>
      <c r="H48" s="79">
        <v>0</v>
      </c>
      <c r="I48" s="79">
        <v>0</v>
      </c>
      <c r="J48" s="79">
        <v>0</v>
      </c>
      <c r="K48" s="79">
        <v>0</v>
      </c>
      <c r="L48" s="79">
        <v>0</v>
      </c>
      <c r="M48" s="79">
        <v>0</v>
      </c>
      <c r="N48" s="79">
        <v>0</v>
      </c>
      <c r="O48" s="79">
        <v>92217858</v>
      </c>
    </row>
    <row r="49" spans="2:15" ht="7.5" customHeight="1">
      <c r="B49" s="75" t="s">
        <v>140</v>
      </c>
      <c r="C49" s="79">
        <v>23482957</v>
      </c>
      <c r="D49" s="79">
        <v>0</v>
      </c>
      <c r="E49" s="79">
        <v>0</v>
      </c>
      <c r="F49" s="79">
        <v>0</v>
      </c>
      <c r="G49" s="79">
        <v>0</v>
      </c>
      <c r="H49" s="79">
        <v>0</v>
      </c>
      <c r="I49" s="79">
        <v>0</v>
      </c>
      <c r="J49" s="79">
        <v>0</v>
      </c>
      <c r="K49" s="79">
        <v>0</v>
      </c>
      <c r="L49" s="79">
        <v>0</v>
      </c>
      <c r="M49" s="79">
        <v>0</v>
      </c>
      <c r="N49" s="79">
        <v>0</v>
      </c>
      <c r="O49" s="79">
        <v>23482957</v>
      </c>
    </row>
    <row r="50" spans="2:15" ht="7.5" customHeight="1">
      <c r="B50" s="144" t="s">
        <v>141</v>
      </c>
      <c r="C50" s="145">
        <v>119672441</v>
      </c>
      <c r="D50" s="145">
        <v>0</v>
      </c>
      <c r="E50" s="145">
        <v>0</v>
      </c>
      <c r="F50" s="145">
        <v>0</v>
      </c>
      <c r="G50" s="145">
        <v>0</v>
      </c>
      <c r="H50" s="145">
        <v>0</v>
      </c>
      <c r="I50" s="145">
        <v>0</v>
      </c>
      <c r="J50" s="145">
        <v>0</v>
      </c>
      <c r="K50" s="145">
        <v>0</v>
      </c>
      <c r="L50" s="145">
        <v>0</v>
      </c>
      <c r="M50" s="145">
        <v>0</v>
      </c>
      <c r="N50" s="145">
        <v>0</v>
      </c>
      <c r="O50" s="145">
        <v>119672441</v>
      </c>
    </row>
    <row r="51" spans="2:15" ht="7.5" customHeight="1">
      <c r="B51" s="79" t="s">
        <v>142</v>
      </c>
      <c r="C51" s="79">
        <v>73251724</v>
      </c>
      <c r="D51" s="79">
        <v>0</v>
      </c>
      <c r="E51" s="79">
        <v>0</v>
      </c>
      <c r="F51" s="79">
        <v>0</v>
      </c>
      <c r="G51" s="79">
        <v>0</v>
      </c>
      <c r="H51" s="79">
        <v>0</v>
      </c>
      <c r="I51" s="79">
        <v>0</v>
      </c>
      <c r="J51" s="79">
        <v>0</v>
      </c>
      <c r="K51" s="79">
        <v>0</v>
      </c>
      <c r="L51" s="79">
        <v>0</v>
      </c>
      <c r="M51" s="79">
        <v>0</v>
      </c>
      <c r="N51" s="79">
        <v>0</v>
      </c>
      <c r="O51" s="79">
        <v>73251724</v>
      </c>
    </row>
    <row r="52" spans="2:15" ht="7.5" customHeight="1">
      <c r="B52" s="75" t="s">
        <v>143</v>
      </c>
      <c r="C52" s="79">
        <v>0</v>
      </c>
      <c r="D52" s="79">
        <v>0</v>
      </c>
      <c r="E52" s="79">
        <v>0</v>
      </c>
      <c r="F52" s="79">
        <v>0</v>
      </c>
      <c r="G52" s="79">
        <v>0</v>
      </c>
      <c r="H52" s="79">
        <v>0</v>
      </c>
      <c r="I52" s="79">
        <v>0</v>
      </c>
      <c r="J52" s="79">
        <v>0</v>
      </c>
      <c r="K52" s="79">
        <v>0</v>
      </c>
      <c r="L52" s="79">
        <v>0</v>
      </c>
      <c r="M52" s="79">
        <v>0</v>
      </c>
      <c r="N52" s="79">
        <v>0</v>
      </c>
      <c r="O52" s="79">
        <v>0</v>
      </c>
    </row>
    <row r="53" spans="2:15" ht="7.5" customHeight="1">
      <c r="B53" s="75" t="s">
        <v>144</v>
      </c>
      <c r="C53" s="79">
        <v>113248705</v>
      </c>
      <c r="D53" s="79">
        <v>0</v>
      </c>
      <c r="E53" s="79">
        <v>0</v>
      </c>
      <c r="F53" s="79">
        <v>0</v>
      </c>
      <c r="G53" s="79">
        <v>0</v>
      </c>
      <c r="H53" s="79">
        <v>0</v>
      </c>
      <c r="I53" s="79">
        <v>0</v>
      </c>
      <c r="J53" s="79">
        <v>0</v>
      </c>
      <c r="K53" s="79">
        <v>0</v>
      </c>
      <c r="L53" s="79">
        <v>0</v>
      </c>
      <c r="M53" s="79">
        <v>0</v>
      </c>
      <c r="N53" s="79">
        <v>0</v>
      </c>
      <c r="O53" s="79">
        <v>113248705</v>
      </c>
    </row>
    <row r="54" spans="2:15" ht="7.5" customHeight="1">
      <c r="B54" s="144" t="s">
        <v>145</v>
      </c>
      <c r="C54" s="145">
        <v>3938231</v>
      </c>
      <c r="D54" s="145">
        <v>0</v>
      </c>
      <c r="E54" s="145">
        <v>0</v>
      </c>
      <c r="F54" s="145">
        <v>0</v>
      </c>
      <c r="G54" s="145">
        <v>0</v>
      </c>
      <c r="H54" s="145">
        <v>0</v>
      </c>
      <c r="I54" s="145">
        <v>0</v>
      </c>
      <c r="J54" s="145">
        <v>0</v>
      </c>
      <c r="K54" s="145">
        <v>0</v>
      </c>
      <c r="L54" s="145">
        <v>0</v>
      </c>
      <c r="M54" s="145">
        <v>0</v>
      </c>
      <c r="N54" s="145">
        <v>0</v>
      </c>
      <c r="O54" s="145">
        <v>3938231</v>
      </c>
    </row>
    <row r="55" spans="2:15" ht="7.5" customHeight="1">
      <c r="B55" s="79" t="s">
        <v>146</v>
      </c>
      <c r="C55" s="79">
        <v>74656856</v>
      </c>
      <c r="D55" s="79">
        <v>0</v>
      </c>
      <c r="E55" s="79">
        <v>0</v>
      </c>
      <c r="F55" s="79">
        <v>0</v>
      </c>
      <c r="G55" s="79">
        <v>0</v>
      </c>
      <c r="H55" s="79">
        <v>0</v>
      </c>
      <c r="I55" s="79">
        <v>0</v>
      </c>
      <c r="J55" s="79">
        <v>0</v>
      </c>
      <c r="K55" s="79">
        <v>0</v>
      </c>
      <c r="L55" s="79">
        <v>0</v>
      </c>
      <c r="M55" s="79">
        <v>0</v>
      </c>
      <c r="N55" s="79">
        <v>0</v>
      </c>
      <c r="O55" s="79">
        <v>74656856</v>
      </c>
    </row>
    <row r="56" spans="2:15" ht="7.5" customHeight="1">
      <c r="B56" s="75" t="s">
        <v>147</v>
      </c>
      <c r="C56" s="79">
        <v>21816658</v>
      </c>
      <c r="D56" s="79">
        <v>0</v>
      </c>
      <c r="E56" s="79">
        <v>0</v>
      </c>
      <c r="F56" s="79">
        <v>0</v>
      </c>
      <c r="G56" s="79">
        <v>0</v>
      </c>
      <c r="H56" s="79">
        <v>0</v>
      </c>
      <c r="I56" s="79">
        <v>0</v>
      </c>
      <c r="J56" s="79">
        <v>0</v>
      </c>
      <c r="K56" s="79">
        <v>0</v>
      </c>
      <c r="L56" s="79">
        <v>0</v>
      </c>
      <c r="M56" s="79">
        <v>0</v>
      </c>
      <c r="N56" s="79">
        <v>0</v>
      </c>
      <c r="O56" s="79">
        <v>21816658</v>
      </c>
    </row>
    <row r="57" spans="2:15" ht="7.5" customHeight="1">
      <c r="B57" s="75" t="s">
        <v>148</v>
      </c>
      <c r="C57" s="79">
        <v>83624271</v>
      </c>
      <c r="D57" s="79">
        <v>0</v>
      </c>
      <c r="E57" s="79">
        <v>0</v>
      </c>
      <c r="F57" s="79">
        <v>0</v>
      </c>
      <c r="G57" s="79">
        <v>0</v>
      </c>
      <c r="H57" s="79">
        <v>0</v>
      </c>
      <c r="I57" s="79">
        <v>0</v>
      </c>
      <c r="J57" s="79">
        <v>0</v>
      </c>
      <c r="K57" s="79">
        <v>0</v>
      </c>
      <c r="L57" s="79">
        <v>0</v>
      </c>
      <c r="M57" s="79">
        <v>0</v>
      </c>
      <c r="N57" s="79">
        <v>0</v>
      </c>
      <c r="O57" s="79">
        <v>83624271</v>
      </c>
    </row>
    <row r="58" spans="2:15" ht="7.5" customHeight="1">
      <c r="B58" s="144" t="s">
        <v>149</v>
      </c>
      <c r="C58" s="145">
        <v>508324636</v>
      </c>
      <c r="D58" s="145">
        <v>0</v>
      </c>
      <c r="E58" s="145">
        <v>0</v>
      </c>
      <c r="F58" s="145">
        <v>0</v>
      </c>
      <c r="G58" s="145">
        <v>0</v>
      </c>
      <c r="H58" s="145">
        <v>0</v>
      </c>
      <c r="I58" s="145">
        <v>0</v>
      </c>
      <c r="J58" s="145">
        <v>0</v>
      </c>
      <c r="K58" s="145">
        <v>0</v>
      </c>
      <c r="L58" s="145">
        <v>0</v>
      </c>
      <c r="M58" s="145">
        <v>0</v>
      </c>
      <c r="N58" s="145">
        <v>0</v>
      </c>
      <c r="O58" s="145">
        <v>508324636</v>
      </c>
    </row>
    <row r="59" spans="2:15" ht="7.5" customHeight="1">
      <c r="B59" s="79" t="s">
        <v>150</v>
      </c>
      <c r="C59" s="79">
        <v>43738899</v>
      </c>
      <c r="D59" s="79">
        <v>0</v>
      </c>
      <c r="E59" s="79">
        <v>0</v>
      </c>
      <c r="F59" s="79">
        <v>0</v>
      </c>
      <c r="G59" s="79">
        <v>0</v>
      </c>
      <c r="H59" s="79">
        <v>0</v>
      </c>
      <c r="I59" s="79">
        <v>0</v>
      </c>
      <c r="J59" s="79">
        <v>0</v>
      </c>
      <c r="K59" s="79">
        <v>0</v>
      </c>
      <c r="L59" s="79">
        <v>0</v>
      </c>
      <c r="M59" s="79">
        <v>0</v>
      </c>
      <c r="N59" s="79">
        <v>0</v>
      </c>
      <c r="O59" s="79">
        <v>43738899</v>
      </c>
    </row>
    <row r="60" spans="2:15" ht="7.5" customHeight="1">
      <c r="B60" s="75" t="s">
        <v>151</v>
      </c>
      <c r="C60" s="79">
        <v>4198177</v>
      </c>
      <c r="D60" s="79">
        <v>0</v>
      </c>
      <c r="E60" s="79">
        <v>0</v>
      </c>
      <c r="F60" s="79">
        <v>0</v>
      </c>
      <c r="G60" s="79">
        <v>0</v>
      </c>
      <c r="H60" s="79">
        <v>0</v>
      </c>
      <c r="I60" s="79">
        <v>0</v>
      </c>
      <c r="J60" s="79">
        <v>0</v>
      </c>
      <c r="K60" s="79">
        <v>0</v>
      </c>
      <c r="L60" s="79">
        <v>0</v>
      </c>
      <c r="M60" s="79">
        <v>0</v>
      </c>
      <c r="N60" s="79">
        <v>0</v>
      </c>
      <c r="O60" s="79">
        <v>4198177</v>
      </c>
    </row>
    <row r="61" spans="2:15" ht="7.5" customHeight="1">
      <c r="B61" s="75" t="s">
        <v>152</v>
      </c>
      <c r="C61" s="79">
        <v>89959785</v>
      </c>
      <c r="D61" s="79">
        <v>0</v>
      </c>
      <c r="E61" s="79">
        <v>0</v>
      </c>
      <c r="F61" s="79">
        <v>0</v>
      </c>
      <c r="G61" s="79">
        <v>0</v>
      </c>
      <c r="H61" s="79">
        <v>0</v>
      </c>
      <c r="I61" s="79">
        <v>0</v>
      </c>
      <c r="J61" s="79">
        <v>0</v>
      </c>
      <c r="K61" s="79">
        <v>0</v>
      </c>
      <c r="L61" s="79">
        <v>0</v>
      </c>
      <c r="M61" s="79">
        <v>0</v>
      </c>
      <c r="N61" s="79">
        <v>0</v>
      </c>
      <c r="O61" s="79">
        <v>89959785</v>
      </c>
    </row>
    <row r="62" spans="2:15" ht="7.5" customHeight="1">
      <c r="B62" s="144" t="s">
        <v>153</v>
      </c>
      <c r="C62" s="145">
        <v>54738695</v>
      </c>
      <c r="D62" s="145">
        <v>0</v>
      </c>
      <c r="E62" s="145">
        <v>0</v>
      </c>
      <c r="F62" s="145">
        <v>0</v>
      </c>
      <c r="G62" s="145">
        <v>0</v>
      </c>
      <c r="H62" s="145">
        <v>0</v>
      </c>
      <c r="I62" s="145">
        <v>0</v>
      </c>
      <c r="J62" s="145">
        <v>0</v>
      </c>
      <c r="K62" s="145">
        <v>0</v>
      </c>
      <c r="L62" s="145">
        <v>0</v>
      </c>
      <c r="M62" s="145">
        <v>0</v>
      </c>
      <c r="N62" s="145">
        <v>0</v>
      </c>
      <c r="O62" s="145">
        <v>54738695</v>
      </c>
    </row>
    <row r="63" spans="2:15" ht="7.5" customHeight="1">
      <c r="B63" s="75" t="s">
        <v>154</v>
      </c>
      <c r="C63" s="79">
        <v>55274028</v>
      </c>
      <c r="D63" s="79">
        <v>0</v>
      </c>
      <c r="E63" s="79">
        <v>0</v>
      </c>
      <c r="F63" s="79">
        <v>0</v>
      </c>
      <c r="G63" s="79">
        <v>0</v>
      </c>
      <c r="H63" s="79">
        <v>0</v>
      </c>
      <c r="I63" s="79">
        <v>0</v>
      </c>
      <c r="J63" s="79">
        <v>0</v>
      </c>
      <c r="K63" s="79">
        <v>0</v>
      </c>
      <c r="L63" s="79">
        <v>0</v>
      </c>
      <c r="M63" s="79">
        <v>0</v>
      </c>
      <c r="N63" s="79">
        <v>0</v>
      </c>
      <c r="O63" s="79">
        <v>55274028</v>
      </c>
    </row>
    <row r="64" spans="2:15" ht="7.5" customHeight="1">
      <c r="B64" s="75" t="s">
        <v>155</v>
      </c>
      <c r="C64" s="79">
        <v>67690588</v>
      </c>
      <c r="D64" s="79">
        <v>0</v>
      </c>
      <c r="E64" s="79">
        <v>0</v>
      </c>
      <c r="F64" s="79">
        <v>0</v>
      </c>
      <c r="G64" s="79">
        <v>0</v>
      </c>
      <c r="H64" s="79">
        <v>0</v>
      </c>
      <c r="I64" s="79">
        <v>0</v>
      </c>
      <c r="J64" s="79">
        <v>0</v>
      </c>
      <c r="K64" s="79">
        <v>0</v>
      </c>
      <c r="L64" s="79">
        <v>0</v>
      </c>
      <c r="M64" s="79">
        <v>0</v>
      </c>
      <c r="N64" s="79">
        <v>0</v>
      </c>
      <c r="O64" s="79">
        <v>67690588</v>
      </c>
    </row>
    <row r="65" spans="2:15" ht="7.5" customHeight="1" thickBot="1">
      <c r="B65" s="80" t="s">
        <v>156</v>
      </c>
      <c r="C65" s="79">
        <v>17841565</v>
      </c>
      <c r="D65" s="79">
        <v>0</v>
      </c>
      <c r="E65" s="79">
        <v>0</v>
      </c>
      <c r="F65" s="79">
        <v>0</v>
      </c>
      <c r="G65" s="79">
        <v>0</v>
      </c>
      <c r="H65" s="79">
        <v>0</v>
      </c>
      <c r="I65" s="79">
        <v>0</v>
      </c>
      <c r="J65" s="79">
        <v>0</v>
      </c>
      <c r="K65" s="79">
        <v>0</v>
      </c>
      <c r="L65" s="79">
        <v>0</v>
      </c>
      <c r="M65" s="79">
        <v>0</v>
      </c>
      <c r="N65" s="79">
        <v>0</v>
      </c>
      <c r="O65" s="79">
        <v>17841565</v>
      </c>
    </row>
    <row r="66" spans="2:15" ht="7.5" customHeight="1" thickTop="1">
      <c r="B66" s="76" t="s">
        <v>219</v>
      </c>
      <c r="C66" s="83">
        <v>3501337740</v>
      </c>
      <c r="D66" s="83">
        <v>0</v>
      </c>
      <c r="E66" s="83">
        <v>0</v>
      </c>
      <c r="F66" s="83">
        <v>0</v>
      </c>
      <c r="G66" s="83">
        <v>0</v>
      </c>
      <c r="H66" s="83">
        <v>0</v>
      </c>
      <c r="I66" s="83">
        <v>0</v>
      </c>
      <c r="J66" s="83">
        <v>0</v>
      </c>
      <c r="K66" s="83">
        <v>0</v>
      </c>
      <c r="L66" s="83">
        <v>0</v>
      </c>
      <c r="M66" s="83">
        <v>0</v>
      </c>
      <c r="N66" s="83">
        <v>0</v>
      </c>
      <c r="O66" s="83">
        <v>3501337740</v>
      </c>
    </row>
    <row r="67" spans="2:15" ht="7.5" customHeight="1" thickBot="1">
      <c r="B67" s="77" t="s">
        <v>158</v>
      </c>
      <c r="C67" s="82">
        <v>25912998</v>
      </c>
      <c r="D67" s="82">
        <v>0</v>
      </c>
      <c r="E67" s="82">
        <v>0</v>
      </c>
      <c r="F67" s="82">
        <v>0</v>
      </c>
      <c r="G67" s="82">
        <v>0</v>
      </c>
      <c r="H67" s="82">
        <v>0</v>
      </c>
      <c r="I67" s="82">
        <v>0</v>
      </c>
      <c r="J67" s="82">
        <v>0</v>
      </c>
      <c r="K67" s="82">
        <v>0</v>
      </c>
      <c r="L67" s="82">
        <v>0</v>
      </c>
      <c r="M67" s="82">
        <v>0</v>
      </c>
      <c r="N67" s="82">
        <v>0</v>
      </c>
      <c r="O67" s="82">
        <v>25912998</v>
      </c>
    </row>
    <row r="68" spans="2:15" ht="9" customHeight="1" thickTop="1">
      <c r="B68" s="78" t="s">
        <v>220</v>
      </c>
      <c r="C68" s="81">
        <v>3527250738</v>
      </c>
      <c r="D68" s="81">
        <v>0</v>
      </c>
      <c r="E68" s="81">
        <v>0</v>
      </c>
      <c r="F68" s="81">
        <v>0</v>
      </c>
      <c r="G68" s="81">
        <v>0</v>
      </c>
      <c r="H68" s="81">
        <v>0</v>
      </c>
      <c r="I68" s="81">
        <v>0</v>
      </c>
      <c r="J68" s="81">
        <v>0</v>
      </c>
      <c r="K68" s="81">
        <v>0</v>
      </c>
      <c r="L68" s="81">
        <v>0</v>
      </c>
      <c r="M68" s="81">
        <v>0</v>
      </c>
      <c r="N68" s="81">
        <v>0</v>
      </c>
      <c r="O68" s="81">
        <v>3527250738</v>
      </c>
    </row>
    <row r="69" spans="2:15" ht="12">
      <c r="B69" s="172" t="s">
        <v>237</v>
      </c>
      <c r="C69" s="162"/>
      <c r="D69" s="162"/>
      <c r="E69" s="162"/>
      <c r="F69" s="162"/>
      <c r="G69" s="162"/>
      <c r="H69" s="162"/>
      <c r="I69" s="162"/>
      <c r="J69" s="173" t="s">
        <v>238</v>
      </c>
      <c r="K69" s="162"/>
      <c r="L69" s="162"/>
      <c r="M69" s="162"/>
      <c r="N69" s="162"/>
      <c r="O69" s="163"/>
    </row>
    <row r="70" spans="2:15" ht="12">
      <c r="B70" s="171" t="s">
        <v>239</v>
      </c>
      <c r="C70" s="114"/>
      <c r="D70" s="114"/>
      <c r="E70" s="114"/>
      <c r="F70" s="114"/>
      <c r="G70" s="114"/>
      <c r="H70" s="114"/>
      <c r="I70" s="114"/>
      <c r="J70" s="174" t="s">
        <v>240</v>
      </c>
      <c r="K70" s="114"/>
      <c r="L70" s="114"/>
      <c r="M70" s="114"/>
      <c r="N70" s="114"/>
      <c r="O70" s="125"/>
    </row>
    <row r="71" spans="2:15" ht="12">
      <c r="B71" s="171" t="s">
        <v>241</v>
      </c>
      <c r="C71" s="114"/>
      <c r="D71" s="114"/>
      <c r="E71" s="114"/>
      <c r="F71" s="114"/>
      <c r="G71" s="114"/>
      <c r="H71" s="114"/>
      <c r="I71" s="114"/>
      <c r="J71" s="114"/>
      <c r="K71" s="114"/>
      <c r="L71" s="114"/>
      <c r="M71" s="114"/>
      <c r="N71" s="114"/>
      <c r="O71" s="125"/>
    </row>
    <row r="72" spans="2:15" ht="12">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78</v>
      </c>
      <c r="D2" s="29" t="s">
        <v>79</v>
      </c>
      <c r="E2" s="29" t="s">
        <v>80</v>
      </c>
      <c r="F2" s="29" t="s">
        <v>225</v>
      </c>
      <c r="G2" s="29" t="s">
        <v>226</v>
      </c>
      <c r="H2" s="29" t="s">
        <v>227</v>
      </c>
      <c r="I2" s="29" t="s">
        <v>228</v>
      </c>
      <c r="J2" s="29" t="s">
        <v>229</v>
      </c>
      <c r="K2" s="29" t="s">
        <v>230</v>
      </c>
      <c r="L2" s="29" t="s">
        <v>231</v>
      </c>
      <c r="M2" s="29" t="s">
        <v>232</v>
      </c>
      <c r="N2" s="29" t="s">
        <v>233</v>
      </c>
      <c r="O2" s="29" t="s">
        <v>81</v>
      </c>
      <c r="P2" s="29" t="s">
        <v>8</v>
      </c>
    </row>
    <row r="3" spans="2:16" ht="12" customHeight="1" hidden="1">
      <c r="B3" s="30" t="s">
        <v>234</v>
      </c>
      <c r="C3" s="29" t="s">
        <v>243</v>
      </c>
      <c r="D3" s="29" t="s">
        <v>243</v>
      </c>
      <c r="E3" s="29" t="s">
        <v>243</v>
      </c>
      <c r="F3" s="29" t="s">
        <v>243</v>
      </c>
      <c r="G3" s="29" t="s">
        <v>243</v>
      </c>
      <c r="H3" s="195" t="s">
        <v>243</v>
      </c>
      <c r="I3" s="195" t="s">
        <v>243</v>
      </c>
      <c r="J3" s="195" t="s">
        <v>243</v>
      </c>
      <c r="K3" s="195" t="s">
        <v>243</v>
      </c>
      <c r="L3" s="195" t="s">
        <v>243</v>
      </c>
      <c r="M3" s="195" t="s">
        <v>244</v>
      </c>
      <c r="N3" s="195" t="s">
        <v>244</v>
      </c>
      <c r="O3" s="195" t="s">
        <v>71</v>
      </c>
      <c r="P3" s="195" t="s">
        <v>20</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v>
      </c>
      <c r="N10" s="84"/>
      <c r="O10" s="84" t="str">
        <f>CONCATENATE(P3," Reporting Period")</f>
        <v> Reporting Period</v>
      </c>
    </row>
    <row r="11" spans="2:15" ht="7.5" customHeight="1">
      <c r="B11" s="73"/>
      <c r="C11" s="33" t="s">
        <v>245</v>
      </c>
      <c r="D11" s="33" t="s">
        <v>246</v>
      </c>
      <c r="E11" s="33" t="s">
        <v>247</v>
      </c>
      <c r="F11" s="33" t="s">
        <v>248</v>
      </c>
      <c r="G11" s="33" t="s">
        <v>249</v>
      </c>
      <c r="H11" s="33" t="s">
        <v>250</v>
      </c>
      <c r="I11" s="33" t="s">
        <v>251</v>
      </c>
      <c r="J11" s="33" t="s">
        <v>252</v>
      </c>
      <c r="K11" s="33" t="s">
        <v>253</v>
      </c>
      <c r="L11" s="33" t="s">
        <v>254</v>
      </c>
      <c r="M11" s="33" t="s">
        <v>255</v>
      </c>
      <c r="N11" s="33" t="s">
        <v>256</v>
      </c>
      <c r="O11" s="73"/>
    </row>
    <row r="12" spans="2:15" ht="7.5" customHeight="1">
      <c r="B12" s="47" t="s">
        <v>96</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32</v>
      </c>
    </row>
    <row r="13" spans="2:15" s="72" customFormat="1" ht="6" hidden="1">
      <c r="B13" s="72" t="s">
        <v>96</v>
      </c>
      <c r="C13" s="72" t="s">
        <v>97</v>
      </c>
      <c r="D13" s="72" t="s">
        <v>100</v>
      </c>
      <c r="E13" s="72" t="s">
        <v>103</v>
      </c>
      <c r="F13" s="72" t="s">
        <v>167</v>
      </c>
      <c r="G13" s="72" t="s">
        <v>218</v>
      </c>
      <c r="H13" s="72" t="s">
        <v>173</v>
      </c>
      <c r="I13" s="72" t="s">
        <v>180</v>
      </c>
      <c r="J13" s="72" t="s">
        <v>183</v>
      </c>
      <c r="K13" s="72" t="s">
        <v>186</v>
      </c>
      <c r="L13" s="72" t="s">
        <v>195</v>
      </c>
      <c r="M13" s="72" t="s">
        <v>198</v>
      </c>
      <c r="N13" s="72" t="s">
        <v>201</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86863402</v>
      </c>
      <c r="D15" s="79">
        <v>76060463</v>
      </c>
      <c r="E15" s="79">
        <v>71123473</v>
      </c>
      <c r="F15" s="79">
        <v>95427212</v>
      </c>
      <c r="G15" s="79">
        <v>84467666</v>
      </c>
      <c r="H15" s="79">
        <v>81700065</v>
      </c>
      <c r="I15" s="79">
        <v>90165825</v>
      </c>
      <c r="J15" s="79">
        <v>78348016</v>
      </c>
      <c r="K15" s="79">
        <v>78032016</v>
      </c>
      <c r="L15" s="79">
        <v>85416555</v>
      </c>
      <c r="M15" s="79">
        <v>83029358</v>
      </c>
      <c r="N15" s="79">
        <v>79762017</v>
      </c>
      <c r="O15" s="79">
        <v>990396068</v>
      </c>
    </row>
    <row r="16" spans="2:15" ht="7.5" customHeight="1">
      <c r="B16" s="75" t="s">
        <v>107</v>
      </c>
      <c r="C16" s="79">
        <v>11512518</v>
      </c>
      <c r="D16" s="79">
        <v>11253402</v>
      </c>
      <c r="E16" s="79">
        <v>8715309</v>
      </c>
      <c r="F16" s="79">
        <v>10064548</v>
      </c>
      <c r="G16" s="79">
        <v>4893857</v>
      </c>
      <c r="H16" s="79">
        <v>8897120</v>
      </c>
      <c r="I16" s="79">
        <v>16628043</v>
      </c>
      <c r="J16" s="79">
        <v>25319396</v>
      </c>
      <c r="K16" s="79">
        <v>8733414</v>
      </c>
      <c r="L16" s="79">
        <v>9475796</v>
      </c>
      <c r="M16" s="79">
        <v>10421217</v>
      </c>
      <c r="N16" s="79">
        <v>10989019</v>
      </c>
      <c r="O16" s="79">
        <v>136903639</v>
      </c>
    </row>
    <row r="17" spans="2:15" ht="7.5" customHeight="1">
      <c r="B17" s="75" t="s">
        <v>108</v>
      </c>
      <c r="C17" s="79">
        <v>82037786</v>
      </c>
      <c r="D17" s="79">
        <v>86911594</v>
      </c>
      <c r="E17" s="79">
        <v>108108200</v>
      </c>
      <c r="F17" s="79">
        <v>78187593</v>
      </c>
      <c r="G17" s="79">
        <v>101931813</v>
      </c>
      <c r="H17" s="79">
        <v>101888305</v>
      </c>
      <c r="I17" s="79">
        <v>80172360</v>
      </c>
      <c r="J17" s="79">
        <v>88271174</v>
      </c>
      <c r="K17" s="79">
        <v>92623683</v>
      </c>
      <c r="L17" s="79">
        <v>76925387</v>
      </c>
      <c r="M17" s="79">
        <v>90375893</v>
      </c>
      <c r="N17" s="79">
        <v>87994274</v>
      </c>
      <c r="O17" s="79">
        <v>1075428062</v>
      </c>
    </row>
    <row r="18" spans="2:15" ht="7.5" customHeight="1">
      <c r="B18" s="144" t="s">
        <v>109</v>
      </c>
      <c r="C18" s="145">
        <v>51050861</v>
      </c>
      <c r="D18" s="145">
        <v>64007199</v>
      </c>
      <c r="E18" s="145">
        <v>60773461</v>
      </c>
      <c r="F18" s="145">
        <v>56353407</v>
      </c>
      <c r="G18" s="145">
        <v>72752687</v>
      </c>
      <c r="H18" s="145">
        <v>56495669</v>
      </c>
      <c r="I18" s="145">
        <v>54758245</v>
      </c>
      <c r="J18" s="145">
        <v>74693707</v>
      </c>
      <c r="K18" s="145">
        <v>58685049</v>
      </c>
      <c r="L18" s="145">
        <v>57548390</v>
      </c>
      <c r="M18" s="145">
        <v>71373488</v>
      </c>
      <c r="N18" s="145">
        <v>59451531</v>
      </c>
      <c r="O18" s="145">
        <v>737943694</v>
      </c>
    </row>
    <row r="19" spans="2:15" ht="7.5" customHeight="1">
      <c r="B19" s="74" t="s">
        <v>110</v>
      </c>
      <c r="C19" s="79">
        <v>204193144</v>
      </c>
      <c r="D19" s="79">
        <v>205202825</v>
      </c>
      <c r="E19" s="79">
        <v>341981258</v>
      </c>
      <c r="F19" s="79">
        <v>257938666</v>
      </c>
      <c r="G19" s="79">
        <v>245307868</v>
      </c>
      <c r="H19" s="79">
        <v>347607519</v>
      </c>
      <c r="I19" s="79">
        <v>249546044</v>
      </c>
      <c r="J19" s="79">
        <v>258907965</v>
      </c>
      <c r="K19" s="79">
        <v>361539093</v>
      </c>
      <c r="L19" s="79">
        <v>247846211</v>
      </c>
      <c r="M19" s="79">
        <v>236334280</v>
      </c>
      <c r="N19" s="79">
        <v>411383949</v>
      </c>
      <c r="O19" s="79">
        <v>3367788822</v>
      </c>
    </row>
    <row r="20" spans="2:15" ht="7.5" customHeight="1">
      <c r="B20" s="75" t="s">
        <v>111</v>
      </c>
      <c r="C20" s="79">
        <v>54430814</v>
      </c>
      <c r="D20" s="79">
        <v>47869428</v>
      </c>
      <c r="E20" s="79">
        <v>52411182</v>
      </c>
      <c r="F20" s="79">
        <v>58104278</v>
      </c>
      <c r="G20" s="79">
        <v>56600974</v>
      </c>
      <c r="H20" s="79">
        <v>62717031</v>
      </c>
      <c r="I20" s="79">
        <v>67376701</v>
      </c>
      <c r="J20" s="79">
        <v>65005313</v>
      </c>
      <c r="K20" s="79">
        <v>62567845</v>
      </c>
      <c r="L20" s="79">
        <v>64303760</v>
      </c>
      <c r="M20" s="79">
        <v>62148761</v>
      </c>
      <c r="N20" s="79">
        <v>56766121</v>
      </c>
      <c r="O20" s="79">
        <v>710302208</v>
      </c>
    </row>
    <row r="21" spans="2:15" ht="7.5" customHeight="1">
      <c r="B21" s="75" t="s">
        <v>112</v>
      </c>
      <c r="C21" s="79">
        <v>20227916</v>
      </c>
      <c r="D21" s="79">
        <v>18438808</v>
      </c>
      <c r="E21" s="79">
        <v>28110544</v>
      </c>
      <c r="F21" s="79">
        <v>22537743</v>
      </c>
      <c r="G21" s="79">
        <v>21773340</v>
      </c>
      <c r="H21" s="79">
        <v>29526582</v>
      </c>
      <c r="I21" s="79">
        <v>26360178</v>
      </c>
      <c r="J21" s="79">
        <v>27534625</v>
      </c>
      <c r="K21" s="79">
        <v>32136270</v>
      </c>
      <c r="L21" s="79">
        <v>26898686</v>
      </c>
      <c r="M21" s="79">
        <v>23562600</v>
      </c>
      <c r="N21" s="79">
        <v>29480395</v>
      </c>
      <c r="O21" s="79">
        <v>306587687</v>
      </c>
    </row>
    <row r="22" spans="2:15" ht="7.5" customHeight="1">
      <c r="B22" s="144" t="s">
        <v>113</v>
      </c>
      <c r="C22" s="145">
        <v>5645934</v>
      </c>
      <c r="D22" s="145">
        <v>5468319</v>
      </c>
      <c r="E22" s="145">
        <v>7172847</v>
      </c>
      <c r="F22" s="145">
        <v>6610496</v>
      </c>
      <c r="G22" s="145">
        <v>7290242</v>
      </c>
      <c r="H22" s="145">
        <v>6931906</v>
      </c>
      <c r="I22" s="145">
        <v>6619566</v>
      </c>
      <c r="J22" s="145">
        <v>6961548</v>
      </c>
      <c r="K22" s="145">
        <v>7300394</v>
      </c>
      <c r="L22" s="145">
        <v>6690822</v>
      </c>
      <c r="M22" s="145">
        <v>6589724</v>
      </c>
      <c r="N22" s="145">
        <v>7089131</v>
      </c>
      <c r="O22" s="145">
        <v>80370929</v>
      </c>
    </row>
    <row r="23" spans="2:15" ht="7.5" customHeight="1">
      <c r="B23" s="74" t="s">
        <v>114</v>
      </c>
      <c r="C23" s="79">
        <v>1003073</v>
      </c>
      <c r="D23" s="79">
        <v>859647</v>
      </c>
      <c r="E23" s="79">
        <v>1032730</v>
      </c>
      <c r="F23" s="79">
        <v>975524</v>
      </c>
      <c r="G23" s="79">
        <v>989374</v>
      </c>
      <c r="H23" s="79">
        <v>1097661</v>
      </c>
      <c r="I23" s="79">
        <v>1112852</v>
      </c>
      <c r="J23" s="79">
        <v>1160660</v>
      </c>
      <c r="K23" s="79">
        <v>1181678</v>
      </c>
      <c r="L23" s="79">
        <v>1118183</v>
      </c>
      <c r="M23" s="79">
        <v>883753</v>
      </c>
      <c r="N23" s="79">
        <v>1182910</v>
      </c>
      <c r="O23" s="79">
        <v>12598045</v>
      </c>
    </row>
    <row r="24" spans="2:15" ht="7.5" customHeight="1">
      <c r="B24" s="75" t="s">
        <v>115</v>
      </c>
      <c r="C24" s="79">
        <v>154893502</v>
      </c>
      <c r="D24" s="79">
        <v>147063774</v>
      </c>
      <c r="E24" s="79">
        <v>140103925</v>
      </c>
      <c r="F24" s="79">
        <v>168197803</v>
      </c>
      <c r="G24" s="79">
        <v>176835677</v>
      </c>
      <c r="H24" s="79">
        <v>169625487</v>
      </c>
      <c r="I24" s="79">
        <v>162399163</v>
      </c>
      <c r="J24" s="79">
        <v>145330287</v>
      </c>
      <c r="K24" s="79">
        <v>163050186</v>
      </c>
      <c r="L24" s="79">
        <v>134260731</v>
      </c>
      <c r="M24" s="79">
        <v>165199876</v>
      </c>
      <c r="N24" s="79">
        <v>162855166</v>
      </c>
      <c r="O24" s="79">
        <v>1889815577</v>
      </c>
    </row>
    <row r="25" spans="2:15" ht="7.5" customHeight="1">
      <c r="B25" s="75" t="s">
        <v>116</v>
      </c>
      <c r="C25" s="79">
        <v>121714559</v>
      </c>
      <c r="D25" s="79">
        <v>120682288</v>
      </c>
      <c r="E25" s="79">
        <v>139363755</v>
      </c>
      <c r="F25" s="79">
        <v>130849592</v>
      </c>
      <c r="G25" s="79">
        <v>43434054</v>
      </c>
      <c r="H25" s="79">
        <v>125088859</v>
      </c>
      <c r="I25" s="79">
        <v>129010477</v>
      </c>
      <c r="J25" s="79">
        <v>138147692</v>
      </c>
      <c r="K25" s="79">
        <v>132157479</v>
      </c>
      <c r="L25" s="79">
        <v>134090422</v>
      </c>
      <c r="M25" s="79">
        <v>134681530</v>
      </c>
      <c r="N25" s="79">
        <v>132044040</v>
      </c>
      <c r="O25" s="79">
        <v>1481264747</v>
      </c>
    </row>
    <row r="26" spans="2:15" ht="7.5" customHeight="1">
      <c r="B26" s="144" t="s">
        <v>117</v>
      </c>
      <c r="C26" s="145">
        <v>3145755</v>
      </c>
      <c r="D26" s="145">
        <v>2996596</v>
      </c>
      <c r="E26" s="145">
        <v>3514601</v>
      </c>
      <c r="F26" s="145">
        <v>3784115</v>
      </c>
      <c r="G26" s="145">
        <v>3793421</v>
      </c>
      <c r="H26" s="145">
        <v>3748839</v>
      </c>
      <c r="I26" s="145">
        <v>5670109</v>
      </c>
      <c r="J26" s="145">
        <v>4307119</v>
      </c>
      <c r="K26" s="145">
        <v>4006796</v>
      </c>
      <c r="L26" s="145">
        <v>4674714</v>
      </c>
      <c r="M26" s="145">
        <v>3909817</v>
      </c>
      <c r="N26" s="145">
        <v>4035171</v>
      </c>
      <c r="O26" s="145">
        <v>47587053</v>
      </c>
    </row>
    <row r="27" spans="2:15" ht="7.5" customHeight="1">
      <c r="B27" s="74" t="s">
        <v>118</v>
      </c>
      <c r="C27" s="79">
        <v>19897241</v>
      </c>
      <c r="D27" s="79">
        <v>32269743</v>
      </c>
      <c r="E27" s="79">
        <v>30741201</v>
      </c>
      <c r="F27" s="79">
        <v>28559017</v>
      </c>
      <c r="G27" s="79">
        <v>30725183</v>
      </c>
      <c r="H27" s="79">
        <v>30978406</v>
      </c>
      <c r="I27" s="79">
        <v>30009631</v>
      </c>
      <c r="J27" s="79">
        <v>30601135</v>
      </c>
      <c r="K27" s="79">
        <v>42783973</v>
      </c>
      <c r="L27" s="79">
        <v>32745508</v>
      </c>
      <c r="M27" s="79">
        <v>29757760</v>
      </c>
      <c r="N27" s="79">
        <v>33283676</v>
      </c>
      <c r="O27" s="79">
        <v>372352474</v>
      </c>
    </row>
    <row r="28" spans="2:15" ht="7.5" customHeight="1">
      <c r="B28" s="75" t="s">
        <v>119</v>
      </c>
      <c r="C28" s="79">
        <v>119878531</v>
      </c>
      <c r="D28" s="79">
        <v>118373017</v>
      </c>
      <c r="E28" s="79">
        <v>143101470</v>
      </c>
      <c r="F28" s="79">
        <v>130013459</v>
      </c>
      <c r="G28" s="79">
        <v>126241762</v>
      </c>
      <c r="H28" s="79">
        <v>136749467</v>
      </c>
      <c r="I28" s="79">
        <v>124400403</v>
      </c>
      <c r="J28" s="79">
        <v>133889029</v>
      </c>
      <c r="K28" s="79">
        <v>140751118</v>
      </c>
      <c r="L28" s="79">
        <v>129165272</v>
      </c>
      <c r="M28" s="79">
        <v>129253916</v>
      </c>
      <c r="N28" s="79">
        <v>139157676</v>
      </c>
      <c r="O28" s="79">
        <v>1570975120</v>
      </c>
    </row>
    <row r="29" spans="2:15" ht="7.5" customHeight="1">
      <c r="B29" s="75" t="s">
        <v>120</v>
      </c>
      <c r="C29" s="79">
        <v>95130113</v>
      </c>
      <c r="D29" s="79">
        <v>116050403</v>
      </c>
      <c r="E29" s="79">
        <v>106700751</v>
      </c>
      <c r="F29" s="79">
        <v>99853342</v>
      </c>
      <c r="G29" s="79">
        <v>123122166</v>
      </c>
      <c r="H29" s="79">
        <v>102705239</v>
      </c>
      <c r="I29" s="79">
        <v>99357203</v>
      </c>
      <c r="J29" s="79">
        <v>134752309</v>
      </c>
      <c r="K29" s="79">
        <v>105213734</v>
      </c>
      <c r="L29" s="79">
        <v>103517461</v>
      </c>
      <c r="M29" s="79">
        <v>127279904</v>
      </c>
      <c r="N29" s="79">
        <v>129801843</v>
      </c>
      <c r="O29" s="79">
        <v>1343484468</v>
      </c>
    </row>
    <row r="30" spans="2:15" ht="7.5" customHeight="1">
      <c r="B30" s="144" t="s">
        <v>121</v>
      </c>
      <c r="C30" s="145">
        <v>56445197</v>
      </c>
      <c r="D30" s="145">
        <v>54368357</v>
      </c>
      <c r="E30" s="145">
        <v>55496517</v>
      </c>
      <c r="F30" s="145">
        <v>67303913</v>
      </c>
      <c r="G30" s="145">
        <v>62446824</v>
      </c>
      <c r="H30" s="145">
        <v>62955110</v>
      </c>
      <c r="I30" s="145">
        <v>63540591</v>
      </c>
      <c r="J30" s="145">
        <v>68388429</v>
      </c>
      <c r="K30" s="145">
        <v>61470305</v>
      </c>
      <c r="L30" s="145">
        <v>89876482</v>
      </c>
      <c r="M30" s="145">
        <v>60273744</v>
      </c>
      <c r="N30" s="145">
        <v>54123479</v>
      </c>
      <c r="O30" s="145">
        <v>756688948</v>
      </c>
    </row>
    <row r="31" spans="2:15" ht="7.5" customHeight="1">
      <c r="B31" s="74" t="s">
        <v>122</v>
      </c>
      <c r="C31" s="79">
        <v>41543122</v>
      </c>
      <c r="D31" s="79">
        <v>40904672</v>
      </c>
      <c r="E31" s="79">
        <v>40667738</v>
      </c>
      <c r="F31" s="79">
        <v>48501832</v>
      </c>
      <c r="G31" s="79">
        <v>38726355</v>
      </c>
      <c r="H31" s="79">
        <v>45273080</v>
      </c>
      <c r="I31" s="79">
        <v>46387253</v>
      </c>
      <c r="J31" s="79">
        <v>39521416</v>
      </c>
      <c r="K31" s="79">
        <v>52369975</v>
      </c>
      <c r="L31" s="79">
        <v>41366282</v>
      </c>
      <c r="M31" s="79">
        <v>33577705</v>
      </c>
      <c r="N31" s="79">
        <v>58596909</v>
      </c>
      <c r="O31" s="79">
        <v>527436339</v>
      </c>
    </row>
    <row r="32" spans="2:15" ht="7.5" customHeight="1">
      <c r="B32" s="75" t="s">
        <v>123</v>
      </c>
      <c r="C32" s="79">
        <v>63143512</v>
      </c>
      <c r="D32" s="79">
        <v>61737557</v>
      </c>
      <c r="E32" s="79">
        <v>78351808</v>
      </c>
      <c r="F32" s="79">
        <v>67570757</v>
      </c>
      <c r="G32" s="79">
        <v>74589402</v>
      </c>
      <c r="H32" s="79">
        <v>72578664</v>
      </c>
      <c r="I32" s="79">
        <v>70551504</v>
      </c>
      <c r="J32" s="79">
        <v>74545691</v>
      </c>
      <c r="K32" s="79">
        <v>70592344</v>
      </c>
      <c r="L32" s="79">
        <v>72724751</v>
      </c>
      <c r="M32" s="79">
        <v>76110915</v>
      </c>
      <c r="N32" s="79">
        <v>76535966</v>
      </c>
      <c r="O32" s="79">
        <v>859032871</v>
      </c>
    </row>
    <row r="33" spans="2:15" ht="7.5" customHeight="1">
      <c r="B33" s="75" t="s">
        <v>124</v>
      </c>
      <c r="C33" s="79">
        <v>59593432</v>
      </c>
      <c r="D33" s="79">
        <v>50690863</v>
      </c>
      <c r="E33" s="79">
        <v>64085585</v>
      </c>
      <c r="F33" s="79">
        <v>71012420</v>
      </c>
      <c r="G33" s="79">
        <v>62178532</v>
      </c>
      <c r="H33" s="79">
        <v>63714350</v>
      </c>
      <c r="I33" s="79">
        <v>67056517</v>
      </c>
      <c r="J33" s="79">
        <v>60674269</v>
      </c>
      <c r="K33" s="79">
        <v>68399074</v>
      </c>
      <c r="L33" s="79">
        <v>85369170</v>
      </c>
      <c r="M33" s="79">
        <v>68790653</v>
      </c>
      <c r="N33" s="79">
        <v>63258350</v>
      </c>
      <c r="O33" s="79">
        <v>784823215</v>
      </c>
    </row>
    <row r="34" spans="2:15" ht="7.5" customHeight="1">
      <c r="B34" s="144" t="s">
        <v>125</v>
      </c>
      <c r="C34" s="145">
        <v>17797757</v>
      </c>
      <c r="D34" s="145">
        <v>15539875</v>
      </c>
      <c r="E34" s="145">
        <v>10196595</v>
      </c>
      <c r="F34" s="145">
        <v>19885821</v>
      </c>
      <c r="G34" s="145">
        <v>2579457</v>
      </c>
      <c r="H34" s="145">
        <v>14302131</v>
      </c>
      <c r="I34" s="145">
        <v>23558222</v>
      </c>
      <c r="J34" s="145">
        <v>16134924</v>
      </c>
      <c r="K34" s="145">
        <v>6784421</v>
      </c>
      <c r="L34" s="145">
        <v>16205186</v>
      </c>
      <c r="M34" s="145">
        <v>7371272</v>
      </c>
      <c r="N34" s="145">
        <v>22103084</v>
      </c>
      <c r="O34" s="145">
        <v>172458745</v>
      </c>
    </row>
    <row r="35" spans="2:15" ht="7.5" customHeight="1">
      <c r="B35" s="74" t="s">
        <v>126</v>
      </c>
      <c r="C35" s="79">
        <v>43442776</v>
      </c>
      <c r="D35" s="79">
        <v>32699954</v>
      </c>
      <c r="E35" s="79">
        <v>53303317</v>
      </c>
      <c r="F35" s="79">
        <v>42042500</v>
      </c>
      <c r="G35" s="79">
        <v>48313251</v>
      </c>
      <c r="H35" s="79">
        <v>50704128</v>
      </c>
      <c r="I35" s="79">
        <v>47498950</v>
      </c>
      <c r="J35" s="79">
        <v>45106399</v>
      </c>
      <c r="K35" s="79">
        <v>47622609</v>
      </c>
      <c r="L35" s="79">
        <v>45691003</v>
      </c>
      <c r="M35" s="79">
        <v>44975270</v>
      </c>
      <c r="N35" s="79">
        <v>49955915</v>
      </c>
      <c r="O35" s="79">
        <v>551356072</v>
      </c>
    </row>
    <row r="36" spans="2:15" ht="7.5" customHeight="1">
      <c r="B36" s="75" t="s">
        <v>127</v>
      </c>
      <c r="C36" s="79">
        <v>31811107</v>
      </c>
      <c r="D36" s="79">
        <v>34406091</v>
      </c>
      <c r="E36" s="79">
        <v>36742079</v>
      </c>
      <c r="F36" s="79">
        <v>35984047</v>
      </c>
      <c r="G36" s="79">
        <v>39433134</v>
      </c>
      <c r="H36" s="79">
        <v>38535239</v>
      </c>
      <c r="I36" s="79">
        <v>36662626</v>
      </c>
      <c r="J36" s="79">
        <v>39981448</v>
      </c>
      <c r="K36" s="79">
        <v>37932404</v>
      </c>
      <c r="L36" s="79">
        <v>38852348</v>
      </c>
      <c r="M36" s="79">
        <v>39626907</v>
      </c>
      <c r="N36" s="79">
        <v>37934323</v>
      </c>
      <c r="O36" s="79">
        <v>447901753</v>
      </c>
    </row>
    <row r="37" spans="2:15" ht="7.5" customHeight="1">
      <c r="B37" s="75" t="s">
        <v>128</v>
      </c>
      <c r="C37" s="79">
        <v>52569925</v>
      </c>
      <c r="D37" s="79">
        <v>66999306</v>
      </c>
      <c r="E37" s="79">
        <v>93852320</v>
      </c>
      <c r="F37" s="79">
        <v>64589047</v>
      </c>
      <c r="G37" s="79">
        <v>78863155</v>
      </c>
      <c r="H37" s="79">
        <v>101032286</v>
      </c>
      <c r="I37" s="79">
        <v>70172350</v>
      </c>
      <c r="J37" s="79">
        <v>87645223</v>
      </c>
      <c r="K37" s="79">
        <v>99069731</v>
      </c>
      <c r="L37" s="79">
        <v>73580379</v>
      </c>
      <c r="M37" s="79">
        <v>84064642</v>
      </c>
      <c r="N37" s="79">
        <v>95117465</v>
      </c>
      <c r="O37" s="79">
        <v>967555829</v>
      </c>
    </row>
    <row r="38" spans="2:15" ht="7.5" customHeight="1">
      <c r="B38" s="144" t="s">
        <v>129</v>
      </c>
      <c r="C38" s="145">
        <v>74560919</v>
      </c>
      <c r="D38" s="145">
        <v>47360507</v>
      </c>
      <c r="E38" s="145">
        <v>48579789</v>
      </c>
      <c r="F38" s="145">
        <v>70124645</v>
      </c>
      <c r="G38" s="145">
        <v>54184086</v>
      </c>
      <c r="H38" s="145">
        <v>57731878</v>
      </c>
      <c r="I38" s="145">
        <v>82646508</v>
      </c>
      <c r="J38" s="145">
        <v>59433826</v>
      </c>
      <c r="K38" s="145">
        <v>61561059</v>
      </c>
      <c r="L38" s="145">
        <v>85049575</v>
      </c>
      <c r="M38" s="145">
        <v>70092611</v>
      </c>
      <c r="N38" s="145">
        <v>56379310</v>
      </c>
      <c r="O38" s="145">
        <v>767704713</v>
      </c>
    </row>
    <row r="39" spans="2:15" ht="7.5" customHeight="1">
      <c r="B39" s="74" t="s">
        <v>130</v>
      </c>
      <c r="C39" s="79">
        <v>59460931</v>
      </c>
      <c r="D39" s="79">
        <v>59071455</v>
      </c>
      <c r="E39" s="79">
        <v>51695792</v>
      </c>
      <c r="F39" s="79">
        <v>61896973</v>
      </c>
      <c r="G39" s="79">
        <v>65810689</v>
      </c>
      <c r="H39" s="79">
        <v>65045577</v>
      </c>
      <c r="I39" s="79">
        <v>59144535</v>
      </c>
      <c r="J39" s="79">
        <v>56368357</v>
      </c>
      <c r="K39" s="79">
        <v>69639766</v>
      </c>
      <c r="L39" s="79">
        <v>55757654</v>
      </c>
      <c r="M39" s="79">
        <v>64693570</v>
      </c>
      <c r="N39" s="79">
        <v>65379249</v>
      </c>
      <c r="O39" s="79">
        <v>733964548</v>
      </c>
    </row>
    <row r="40" spans="2:15" ht="7.5" customHeight="1">
      <c r="B40" s="75" t="s">
        <v>131</v>
      </c>
      <c r="C40" s="79">
        <v>76539493</v>
      </c>
      <c r="D40" s="79">
        <v>93362579</v>
      </c>
      <c r="E40" s="79">
        <v>101599065</v>
      </c>
      <c r="F40" s="79">
        <v>78836231</v>
      </c>
      <c r="G40" s="79">
        <v>99248610</v>
      </c>
      <c r="H40" s="79">
        <v>110290259</v>
      </c>
      <c r="I40" s="79">
        <v>78628772</v>
      </c>
      <c r="J40" s="79">
        <v>108857687</v>
      </c>
      <c r="K40" s="79">
        <v>68059102</v>
      </c>
      <c r="L40" s="79">
        <v>59090596</v>
      </c>
      <c r="M40" s="79">
        <v>108978483</v>
      </c>
      <c r="N40" s="79">
        <v>109807870</v>
      </c>
      <c r="O40" s="79">
        <v>1093298747</v>
      </c>
    </row>
    <row r="41" spans="2:15" ht="7.5" customHeight="1">
      <c r="B41" s="75" t="s">
        <v>132</v>
      </c>
      <c r="C41" s="79">
        <v>18818552</v>
      </c>
      <c r="D41" s="79">
        <v>19452820</v>
      </c>
      <c r="E41" s="79">
        <v>24593015</v>
      </c>
      <c r="F41" s="79">
        <v>23865019</v>
      </c>
      <c r="G41" s="79">
        <v>26786796</v>
      </c>
      <c r="H41" s="79">
        <v>29690049</v>
      </c>
      <c r="I41" s="79">
        <v>28663917</v>
      </c>
      <c r="J41" s="79">
        <v>30310063</v>
      </c>
      <c r="K41" s="79">
        <v>29294833</v>
      </c>
      <c r="L41" s="79">
        <v>26583281</v>
      </c>
      <c r="M41" s="79">
        <v>23595255</v>
      </c>
      <c r="N41" s="79">
        <v>23664224</v>
      </c>
      <c r="O41" s="79">
        <v>305317825</v>
      </c>
    </row>
    <row r="42" spans="2:15" ht="7.5" customHeight="1">
      <c r="B42" s="144" t="s">
        <v>133</v>
      </c>
      <c r="C42" s="145">
        <v>35902245</v>
      </c>
      <c r="D42" s="145">
        <v>35460438</v>
      </c>
      <c r="E42" s="145">
        <v>46098594</v>
      </c>
      <c r="F42" s="145">
        <v>45419367</v>
      </c>
      <c r="G42" s="145">
        <v>44905896</v>
      </c>
      <c r="H42" s="145">
        <v>49342608</v>
      </c>
      <c r="I42" s="145">
        <v>45564576</v>
      </c>
      <c r="J42" s="145">
        <v>48178920</v>
      </c>
      <c r="K42" s="145">
        <v>46343041</v>
      </c>
      <c r="L42" s="145">
        <v>49699080</v>
      </c>
      <c r="M42" s="145">
        <v>44378297</v>
      </c>
      <c r="N42" s="145">
        <v>39001437</v>
      </c>
      <c r="O42" s="145">
        <v>530294499</v>
      </c>
    </row>
    <row r="43" spans="2:15" ht="7.5" customHeight="1">
      <c r="B43" s="74" t="s">
        <v>134</v>
      </c>
      <c r="C43" s="79">
        <v>35762945</v>
      </c>
      <c r="D43" s="79">
        <v>34743299</v>
      </c>
      <c r="E43" s="79">
        <v>23284831</v>
      </c>
      <c r="F43" s="79">
        <v>42901381</v>
      </c>
      <c r="G43" s="79">
        <v>44498981</v>
      </c>
      <c r="H43" s="79">
        <v>27777158</v>
      </c>
      <c r="I43" s="79">
        <v>45779041</v>
      </c>
      <c r="J43" s="79">
        <v>44750176</v>
      </c>
      <c r="K43" s="79">
        <v>20362419</v>
      </c>
      <c r="L43" s="79">
        <v>45203715</v>
      </c>
      <c r="M43" s="79">
        <v>42713409</v>
      </c>
      <c r="N43" s="79">
        <v>15565360</v>
      </c>
      <c r="O43" s="79">
        <v>423342715</v>
      </c>
    </row>
    <row r="44" spans="2:15" ht="7.5" customHeight="1">
      <c r="B44" s="75" t="s">
        <v>135</v>
      </c>
      <c r="C44" s="79">
        <v>9021610</v>
      </c>
      <c r="D44" s="79">
        <v>8836862</v>
      </c>
      <c r="E44" s="79">
        <v>10667305</v>
      </c>
      <c r="F44" s="79">
        <v>9875843</v>
      </c>
      <c r="G44" s="79">
        <v>11230136</v>
      </c>
      <c r="H44" s="79">
        <v>11536834</v>
      </c>
      <c r="I44" s="79">
        <v>10656243</v>
      </c>
      <c r="J44" s="79">
        <v>11213495</v>
      </c>
      <c r="K44" s="79">
        <v>11472534</v>
      </c>
      <c r="L44" s="79">
        <v>11546280</v>
      </c>
      <c r="M44" s="79">
        <v>11096149</v>
      </c>
      <c r="N44" s="79">
        <v>11601090</v>
      </c>
      <c r="O44" s="79">
        <v>128754381</v>
      </c>
    </row>
    <row r="45" spans="2:15" ht="7.5" customHeight="1">
      <c r="B45" s="75" t="s">
        <v>136</v>
      </c>
      <c r="C45" s="79">
        <v>62097867</v>
      </c>
      <c r="D45" s="79">
        <v>54556912</v>
      </c>
      <c r="E45" s="79">
        <v>68484705</v>
      </c>
      <c r="F45" s="79">
        <v>65952497</v>
      </c>
      <c r="G45" s="79">
        <v>67652230</v>
      </c>
      <c r="H45" s="79">
        <v>69117650</v>
      </c>
      <c r="I45" s="79">
        <v>64281095</v>
      </c>
      <c r="J45" s="79">
        <v>68281197</v>
      </c>
      <c r="K45" s="79">
        <v>63563231</v>
      </c>
      <c r="L45" s="79">
        <v>69070444</v>
      </c>
      <c r="M45" s="79">
        <v>65832532</v>
      </c>
      <c r="N45" s="79">
        <v>67993944</v>
      </c>
      <c r="O45" s="79">
        <v>786884304</v>
      </c>
    </row>
    <row r="46" spans="2:15" ht="7.5" customHeight="1">
      <c r="B46" s="144" t="s">
        <v>137</v>
      </c>
      <c r="C46" s="145">
        <v>57727274</v>
      </c>
      <c r="D46" s="145">
        <v>46567615</v>
      </c>
      <c r="E46" s="145">
        <v>60387722</v>
      </c>
      <c r="F46" s="145">
        <v>75060758</v>
      </c>
      <c r="G46" s="145">
        <v>53092898</v>
      </c>
      <c r="H46" s="145">
        <v>51678228</v>
      </c>
      <c r="I46" s="145">
        <v>77764894</v>
      </c>
      <c r="J46" s="145">
        <v>59276768</v>
      </c>
      <c r="K46" s="145">
        <v>60282718</v>
      </c>
      <c r="L46" s="145">
        <v>70094840</v>
      </c>
      <c r="M46" s="145">
        <v>59655320</v>
      </c>
      <c r="N46" s="145">
        <v>61432440</v>
      </c>
      <c r="O46" s="145">
        <v>733021475</v>
      </c>
    </row>
    <row r="47" spans="2:15" ht="7.5" customHeight="1">
      <c r="B47" s="74" t="s">
        <v>138</v>
      </c>
      <c r="C47" s="79">
        <v>92238109</v>
      </c>
      <c r="D47" s="79">
        <v>96794232</v>
      </c>
      <c r="E47" s="79">
        <v>166642809</v>
      </c>
      <c r="F47" s="79">
        <v>96067068</v>
      </c>
      <c r="G47" s="79">
        <v>97694095</v>
      </c>
      <c r="H47" s="79">
        <v>163572496</v>
      </c>
      <c r="I47" s="79">
        <v>100844974</v>
      </c>
      <c r="J47" s="79">
        <v>103579575</v>
      </c>
      <c r="K47" s="79">
        <v>150189701</v>
      </c>
      <c r="L47" s="79">
        <v>102773767</v>
      </c>
      <c r="M47" s="79">
        <v>98790090</v>
      </c>
      <c r="N47" s="79">
        <v>175595177</v>
      </c>
      <c r="O47" s="79">
        <v>1444782093</v>
      </c>
    </row>
    <row r="48" spans="2:15" ht="7.5" customHeight="1">
      <c r="B48" s="75" t="s">
        <v>139</v>
      </c>
      <c r="C48" s="79">
        <v>98155434</v>
      </c>
      <c r="D48" s="79">
        <v>96071323</v>
      </c>
      <c r="E48" s="79">
        <v>113292065</v>
      </c>
      <c r="F48" s="79">
        <v>102874498</v>
      </c>
      <c r="G48" s="79">
        <v>109412845</v>
      </c>
      <c r="H48" s="79">
        <v>96786550</v>
      </c>
      <c r="I48" s="79">
        <v>89565878</v>
      </c>
      <c r="J48" s="79">
        <v>114429368</v>
      </c>
      <c r="K48" s="79">
        <v>103909265</v>
      </c>
      <c r="L48" s="79">
        <v>106911122</v>
      </c>
      <c r="M48" s="79">
        <v>111763082</v>
      </c>
      <c r="N48" s="79">
        <v>102995937</v>
      </c>
      <c r="O48" s="79">
        <v>1246167367</v>
      </c>
    </row>
    <row r="49" spans="2:15" ht="7.5" customHeight="1">
      <c r="B49" s="75" t="s">
        <v>140</v>
      </c>
      <c r="C49" s="79">
        <v>23660786</v>
      </c>
      <c r="D49" s="79">
        <v>13795131</v>
      </c>
      <c r="E49" s="79">
        <v>24007864</v>
      </c>
      <c r="F49" s="79">
        <v>24122994</v>
      </c>
      <c r="G49" s="79">
        <v>17349420</v>
      </c>
      <c r="H49" s="79">
        <v>25406345</v>
      </c>
      <c r="I49" s="79">
        <v>26109750</v>
      </c>
      <c r="J49" s="79">
        <v>20281539</v>
      </c>
      <c r="K49" s="79">
        <v>26133995</v>
      </c>
      <c r="L49" s="79">
        <v>29628565</v>
      </c>
      <c r="M49" s="79">
        <v>20474769</v>
      </c>
      <c r="N49" s="79">
        <v>24314127</v>
      </c>
      <c r="O49" s="79">
        <v>275285285</v>
      </c>
    </row>
    <row r="50" spans="2:15" ht="7.5" customHeight="1">
      <c r="B50" s="144" t="s">
        <v>141</v>
      </c>
      <c r="C50" s="145">
        <v>123780270</v>
      </c>
      <c r="D50" s="145">
        <v>131491166</v>
      </c>
      <c r="E50" s="145">
        <v>154540056</v>
      </c>
      <c r="F50" s="145">
        <v>133375432</v>
      </c>
      <c r="G50" s="145">
        <v>147205797</v>
      </c>
      <c r="H50" s="145">
        <v>151169049</v>
      </c>
      <c r="I50" s="145">
        <v>129455080</v>
      </c>
      <c r="J50" s="145">
        <v>151315871</v>
      </c>
      <c r="K50" s="145">
        <v>148459593</v>
      </c>
      <c r="L50" s="145">
        <v>131471370</v>
      </c>
      <c r="M50" s="145">
        <v>145563188</v>
      </c>
      <c r="N50" s="145">
        <v>142887835</v>
      </c>
      <c r="O50" s="145">
        <v>1690714707</v>
      </c>
    </row>
    <row r="51" spans="2:15" ht="7.5" customHeight="1">
      <c r="B51" s="74" t="s">
        <v>142</v>
      </c>
      <c r="C51" s="79">
        <v>69547169</v>
      </c>
      <c r="D51" s="79">
        <v>66664638</v>
      </c>
      <c r="E51" s="79">
        <v>87099759</v>
      </c>
      <c r="F51" s="79">
        <v>79798773</v>
      </c>
      <c r="G51" s="79">
        <v>81691095</v>
      </c>
      <c r="H51" s="79">
        <v>84697397</v>
      </c>
      <c r="I51" s="79">
        <v>68467424</v>
      </c>
      <c r="J51" s="79">
        <v>85938384</v>
      </c>
      <c r="K51" s="79">
        <v>81803233</v>
      </c>
      <c r="L51" s="79">
        <v>80443727</v>
      </c>
      <c r="M51" s="79">
        <v>85350673</v>
      </c>
      <c r="N51" s="79">
        <v>91478311</v>
      </c>
      <c r="O51" s="79">
        <v>962980583</v>
      </c>
    </row>
    <row r="52" spans="2:15" ht="7.5" customHeight="1">
      <c r="B52" s="75" t="s">
        <v>143</v>
      </c>
      <c r="C52" s="79">
        <v>42211905</v>
      </c>
      <c r="D52" s="79">
        <v>40981934</v>
      </c>
      <c r="E52" s="79">
        <v>48448467</v>
      </c>
      <c r="F52" s="79">
        <v>47757262</v>
      </c>
      <c r="G52" s="79">
        <v>50627226</v>
      </c>
      <c r="H52" s="79">
        <v>52707971</v>
      </c>
      <c r="I52" s="79">
        <v>54851050</v>
      </c>
      <c r="J52" s="79">
        <v>54447725</v>
      </c>
      <c r="K52" s="79">
        <v>53834690</v>
      </c>
      <c r="L52" s="79">
        <v>54117972</v>
      </c>
      <c r="M52" s="79">
        <v>50718010</v>
      </c>
      <c r="N52" s="79">
        <v>50787173</v>
      </c>
      <c r="O52" s="79">
        <v>601491383</v>
      </c>
    </row>
    <row r="53" spans="2:15" ht="7.5" customHeight="1">
      <c r="B53" s="75" t="s">
        <v>144</v>
      </c>
      <c r="C53" s="79">
        <v>110592362</v>
      </c>
      <c r="D53" s="79">
        <v>103905019</v>
      </c>
      <c r="E53" s="79">
        <v>166657794</v>
      </c>
      <c r="F53" s="79">
        <v>119957190</v>
      </c>
      <c r="G53" s="79">
        <v>118640345</v>
      </c>
      <c r="H53" s="79">
        <v>161495130</v>
      </c>
      <c r="I53" s="79">
        <v>120006035</v>
      </c>
      <c r="J53" s="79">
        <v>122516929</v>
      </c>
      <c r="K53" s="79">
        <v>165406078</v>
      </c>
      <c r="L53" s="79">
        <v>120510272</v>
      </c>
      <c r="M53" s="79">
        <v>118345740</v>
      </c>
      <c r="N53" s="79">
        <v>165781196</v>
      </c>
      <c r="O53" s="79">
        <v>1593814090</v>
      </c>
    </row>
    <row r="54" spans="2:15" ht="7.5" customHeight="1">
      <c r="B54" s="144" t="s">
        <v>145</v>
      </c>
      <c r="C54" s="145">
        <v>4805266</v>
      </c>
      <c r="D54" s="145">
        <v>5263523</v>
      </c>
      <c r="E54" s="145">
        <v>5628515</v>
      </c>
      <c r="F54" s="145">
        <v>5167254</v>
      </c>
      <c r="G54" s="145">
        <v>8069631</v>
      </c>
      <c r="H54" s="145">
        <v>5972858</v>
      </c>
      <c r="I54" s="145">
        <v>5861609</v>
      </c>
      <c r="J54" s="145">
        <v>12046874</v>
      </c>
      <c r="K54" s="145">
        <v>8449609</v>
      </c>
      <c r="L54" s="145">
        <v>5591161</v>
      </c>
      <c r="M54" s="145">
        <v>5911931</v>
      </c>
      <c r="N54" s="145">
        <v>5427243</v>
      </c>
      <c r="O54" s="145">
        <v>78195474</v>
      </c>
    </row>
    <row r="55" spans="2:15" ht="7.5" customHeight="1">
      <c r="B55" s="74" t="s">
        <v>146</v>
      </c>
      <c r="C55" s="79">
        <v>77778228</v>
      </c>
      <c r="D55" s="79">
        <v>68309893</v>
      </c>
      <c r="E55" s="79">
        <v>80972233</v>
      </c>
      <c r="F55" s="79">
        <v>77936603</v>
      </c>
      <c r="G55" s="79">
        <v>76557651</v>
      </c>
      <c r="H55" s="79">
        <v>80116109</v>
      </c>
      <c r="I55" s="79">
        <v>76380663</v>
      </c>
      <c r="J55" s="79">
        <v>73702059</v>
      </c>
      <c r="K55" s="79">
        <v>83532917</v>
      </c>
      <c r="L55" s="79">
        <v>80575782</v>
      </c>
      <c r="M55" s="79">
        <v>78678818</v>
      </c>
      <c r="N55" s="79">
        <v>79618920</v>
      </c>
      <c r="O55" s="79">
        <v>934159876</v>
      </c>
    </row>
    <row r="56" spans="2:15" ht="7.5" customHeight="1">
      <c r="B56" s="75" t="s">
        <v>147</v>
      </c>
      <c r="C56" s="79">
        <v>20370732</v>
      </c>
      <c r="D56" s="79">
        <v>18197972</v>
      </c>
      <c r="E56" s="79">
        <v>17813802</v>
      </c>
      <c r="F56" s="79">
        <v>19327623</v>
      </c>
      <c r="G56" s="79">
        <v>21251986</v>
      </c>
      <c r="H56" s="79">
        <v>21874832</v>
      </c>
      <c r="I56" s="79">
        <v>23889594</v>
      </c>
      <c r="J56" s="79">
        <v>22901274</v>
      </c>
      <c r="K56" s="79">
        <v>23923740</v>
      </c>
      <c r="L56" s="79">
        <v>25651271</v>
      </c>
      <c r="M56" s="79">
        <v>24483086</v>
      </c>
      <c r="N56" s="79">
        <v>22956918</v>
      </c>
      <c r="O56" s="79">
        <v>262642830</v>
      </c>
    </row>
    <row r="57" spans="2:15" ht="7.5" customHeight="1">
      <c r="B57" s="75" t="s">
        <v>148</v>
      </c>
      <c r="C57" s="79">
        <v>79766774</v>
      </c>
      <c r="D57" s="79">
        <v>79243535</v>
      </c>
      <c r="E57" s="79">
        <v>106370209</v>
      </c>
      <c r="F57" s="79">
        <v>89801464</v>
      </c>
      <c r="G57" s="79">
        <v>95725719</v>
      </c>
      <c r="H57" s="79">
        <v>102782170</v>
      </c>
      <c r="I57" s="79">
        <v>84420827</v>
      </c>
      <c r="J57" s="79">
        <v>101862599</v>
      </c>
      <c r="K57" s="79">
        <v>122542721</v>
      </c>
      <c r="L57" s="79">
        <v>91993109</v>
      </c>
      <c r="M57" s="79">
        <v>97282706</v>
      </c>
      <c r="N57" s="79">
        <v>100697275</v>
      </c>
      <c r="O57" s="79">
        <v>1152489108</v>
      </c>
    </row>
    <row r="58" spans="2:15" ht="7.5" customHeight="1">
      <c r="B58" s="144" t="s">
        <v>149</v>
      </c>
      <c r="C58" s="145">
        <v>457395965</v>
      </c>
      <c r="D58" s="145">
        <v>401104869</v>
      </c>
      <c r="E58" s="145">
        <v>539242378</v>
      </c>
      <c r="F58" s="145">
        <v>501203328</v>
      </c>
      <c r="G58" s="145">
        <v>479796251</v>
      </c>
      <c r="H58" s="145">
        <v>510868528</v>
      </c>
      <c r="I58" s="145">
        <v>510722147</v>
      </c>
      <c r="J58" s="145">
        <v>536129098</v>
      </c>
      <c r="K58" s="145">
        <v>504389630</v>
      </c>
      <c r="L58" s="145">
        <v>555872273</v>
      </c>
      <c r="M58" s="145">
        <v>519116645</v>
      </c>
      <c r="N58" s="145">
        <v>523331096</v>
      </c>
      <c r="O58" s="145">
        <v>6039172208</v>
      </c>
    </row>
    <row r="59" spans="2:15" ht="7.5" customHeight="1">
      <c r="B59" s="74" t="s">
        <v>150</v>
      </c>
      <c r="C59" s="79">
        <v>39958647</v>
      </c>
      <c r="D59" s="79">
        <v>27058969</v>
      </c>
      <c r="E59" s="79">
        <v>47485912</v>
      </c>
      <c r="F59" s="79">
        <v>44656509</v>
      </c>
      <c r="G59" s="79">
        <v>46281434</v>
      </c>
      <c r="H59" s="79">
        <v>34140898</v>
      </c>
      <c r="I59" s="79">
        <v>48271919</v>
      </c>
      <c r="J59" s="79">
        <v>49204329</v>
      </c>
      <c r="K59" s="79">
        <v>48237035</v>
      </c>
      <c r="L59" s="79">
        <v>51307407</v>
      </c>
      <c r="M59" s="79">
        <v>53135082</v>
      </c>
      <c r="N59" s="79">
        <v>45417090</v>
      </c>
      <c r="O59" s="79">
        <v>535155231</v>
      </c>
    </row>
    <row r="60" spans="2:15" ht="7.5" customHeight="1">
      <c r="B60" s="75" t="s">
        <v>151</v>
      </c>
      <c r="C60" s="79">
        <v>5199253</v>
      </c>
      <c r="D60" s="79">
        <v>4649222</v>
      </c>
      <c r="E60" s="79">
        <v>5036670</v>
      </c>
      <c r="F60" s="79">
        <v>5112984</v>
      </c>
      <c r="G60" s="79">
        <v>5372601</v>
      </c>
      <c r="H60" s="79">
        <v>5588752</v>
      </c>
      <c r="I60" s="79">
        <v>4660119</v>
      </c>
      <c r="J60" s="79">
        <v>6153071</v>
      </c>
      <c r="K60" s="79">
        <v>5677541</v>
      </c>
      <c r="L60" s="79">
        <v>4966841</v>
      </c>
      <c r="M60" s="79">
        <v>5850301</v>
      </c>
      <c r="N60" s="79">
        <v>5292902</v>
      </c>
      <c r="O60" s="79">
        <v>63560257</v>
      </c>
    </row>
    <row r="61" spans="2:15" ht="7.5" customHeight="1">
      <c r="B61" s="75" t="s">
        <v>152</v>
      </c>
      <c r="C61" s="79">
        <v>101384697</v>
      </c>
      <c r="D61" s="79">
        <v>81837055</v>
      </c>
      <c r="E61" s="79">
        <v>89834381</v>
      </c>
      <c r="F61" s="79">
        <v>148976125</v>
      </c>
      <c r="G61" s="79">
        <v>72998302</v>
      </c>
      <c r="H61" s="79">
        <v>145611823</v>
      </c>
      <c r="I61" s="79">
        <v>100136950</v>
      </c>
      <c r="J61" s="79">
        <v>70300010</v>
      </c>
      <c r="K61" s="79">
        <v>74625221</v>
      </c>
      <c r="L61" s="79">
        <v>113638763</v>
      </c>
      <c r="M61" s="79">
        <v>110235486</v>
      </c>
      <c r="N61" s="79">
        <v>81637525</v>
      </c>
      <c r="O61" s="79">
        <v>1191216338</v>
      </c>
    </row>
    <row r="62" spans="2:15" ht="7.5" customHeight="1">
      <c r="B62" s="144" t="s">
        <v>153</v>
      </c>
      <c r="C62" s="145">
        <v>58601337</v>
      </c>
      <c r="D62" s="145">
        <v>48035725</v>
      </c>
      <c r="E62" s="145">
        <v>60107913</v>
      </c>
      <c r="F62" s="145">
        <v>70158507</v>
      </c>
      <c r="G62" s="145">
        <v>62524241</v>
      </c>
      <c r="H62" s="145">
        <v>65957845</v>
      </c>
      <c r="I62" s="145">
        <v>73282549</v>
      </c>
      <c r="J62" s="145">
        <v>67573423</v>
      </c>
      <c r="K62" s="145">
        <v>62899712</v>
      </c>
      <c r="L62" s="145">
        <v>70582712</v>
      </c>
      <c r="M62" s="145">
        <v>64012715</v>
      </c>
      <c r="N62" s="145">
        <v>54950076</v>
      </c>
      <c r="O62" s="145">
        <v>758686755</v>
      </c>
    </row>
    <row r="63" spans="2:15" ht="7.5" customHeight="1">
      <c r="B63" s="75" t="s">
        <v>154</v>
      </c>
      <c r="C63" s="79">
        <v>56807840</v>
      </c>
      <c r="D63" s="79">
        <v>29833158</v>
      </c>
      <c r="E63" s="79">
        <v>38768383</v>
      </c>
      <c r="F63" s="79">
        <v>54985484</v>
      </c>
      <c r="G63" s="79">
        <v>28359126</v>
      </c>
      <c r="H63" s="79">
        <v>37311378</v>
      </c>
      <c r="I63" s="79">
        <v>62069632</v>
      </c>
      <c r="J63" s="79">
        <v>27130987</v>
      </c>
      <c r="K63" s="79">
        <v>38046321</v>
      </c>
      <c r="L63" s="79">
        <v>62120943</v>
      </c>
      <c r="M63" s="79">
        <v>27826254</v>
      </c>
      <c r="N63" s="79">
        <v>34654085</v>
      </c>
      <c r="O63" s="79">
        <v>497913590</v>
      </c>
    </row>
    <row r="64" spans="2:15" ht="7.5" customHeight="1">
      <c r="B64" s="75" t="s">
        <v>155</v>
      </c>
      <c r="C64" s="79">
        <v>66539909</v>
      </c>
      <c r="D64" s="79">
        <v>68075011</v>
      </c>
      <c r="E64" s="79">
        <v>70988325</v>
      </c>
      <c r="F64" s="79">
        <v>81748347</v>
      </c>
      <c r="G64" s="79">
        <v>73669953</v>
      </c>
      <c r="H64" s="79">
        <v>77702966</v>
      </c>
      <c r="I64" s="79">
        <v>78735412</v>
      </c>
      <c r="J64" s="79">
        <v>47609933</v>
      </c>
      <c r="K64" s="79">
        <v>119782328</v>
      </c>
      <c r="L64" s="79">
        <v>84882273</v>
      </c>
      <c r="M64" s="79">
        <v>73164428</v>
      </c>
      <c r="N64" s="79">
        <v>78795316</v>
      </c>
      <c r="O64" s="79">
        <v>921694201</v>
      </c>
    </row>
    <row r="65" spans="2:15" ht="7.5" customHeight="1" thickBot="1">
      <c r="B65" s="80" t="s">
        <v>156</v>
      </c>
      <c r="C65" s="79">
        <v>17325165</v>
      </c>
      <c r="D65" s="79">
        <v>26123483</v>
      </c>
      <c r="E65" s="79">
        <v>33970768</v>
      </c>
      <c r="F65" s="79">
        <v>22132393</v>
      </c>
      <c r="G65" s="79">
        <v>22235580</v>
      </c>
      <c r="H65" s="79">
        <v>30427317</v>
      </c>
      <c r="I65" s="79">
        <v>35395407</v>
      </c>
      <c r="J65" s="79">
        <v>29871769</v>
      </c>
      <c r="K65" s="79">
        <v>38851329</v>
      </c>
      <c r="L65" s="79">
        <v>32765007</v>
      </c>
      <c r="M65" s="79">
        <v>31283278</v>
      </c>
      <c r="N65" s="79">
        <v>44756389</v>
      </c>
      <c r="O65" s="79">
        <v>365137885</v>
      </c>
    </row>
    <row r="66" spans="2:15" ht="7.5" customHeight="1" thickTop="1">
      <c r="B66" s="76" t="s">
        <v>219</v>
      </c>
      <c r="C66" s="83">
        <v>3373983661</v>
      </c>
      <c r="D66" s="83">
        <v>3217702526</v>
      </c>
      <c r="E66" s="83">
        <v>3967949787</v>
      </c>
      <c r="F66" s="83">
        <v>3763439684</v>
      </c>
      <c r="G66" s="83">
        <v>3590163814</v>
      </c>
      <c r="H66" s="83">
        <v>4041253798</v>
      </c>
      <c r="I66" s="83">
        <v>3755271413</v>
      </c>
      <c r="J66" s="83">
        <v>3828893080</v>
      </c>
      <c r="K66" s="83">
        <v>4026276953</v>
      </c>
      <c r="L66" s="83">
        <v>3856243301</v>
      </c>
      <c r="M66" s="83">
        <v>3802614893</v>
      </c>
      <c r="N66" s="83">
        <v>4085101924</v>
      </c>
      <c r="O66" s="83">
        <v>45308894833</v>
      </c>
    </row>
    <row r="67" spans="2:15" ht="7.5" customHeight="1" thickBot="1">
      <c r="B67" s="77" t="s">
        <v>158</v>
      </c>
      <c r="C67" s="82">
        <v>26047172</v>
      </c>
      <c r="D67" s="82">
        <v>16021376</v>
      </c>
      <c r="E67" s="82">
        <v>15447079</v>
      </c>
      <c r="F67" s="82">
        <v>20464076</v>
      </c>
      <c r="G67" s="82">
        <v>28272952</v>
      </c>
      <c r="H67" s="82">
        <v>28910788</v>
      </c>
      <c r="I67" s="82">
        <v>24486377</v>
      </c>
      <c r="J67" s="82">
        <v>24003702</v>
      </c>
      <c r="K67" s="82">
        <v>21093605</v>
      </c>
      <c r="L67" s="82">
        <v>28350317</v>
      </c>
      <c r="M67" s="82">
        <v>31682655</v>
      </c>
      <c r="N67" s="82">
        <v>25083807</v>
      </c>
      <c r="O67" s="82">
        <v>289863906</v>
      </c>
    </row>
    <row r="68" spans="2:15" ht="9" customHeight="1" thickTop="1">
      <c r="B68" s="78" t="s">
        <v>220</v>
      </c>
      <c r="C68" s="81">
        <v>3400030833</v>
      </c>
      <c r="D68" s="81">
        <v>3233723902</v>
      </c>
      <c r="E68" s="81">
        <v>3983396866</v>
      </c>
      <c r="F68" s="81">
        <v>3783903760</v>
      </c>
      <c r="G68" s="81">
        <v>3618436766</v>
      </c>
      <c r="H68" s="81">
        <v>4070164586</v>
      </c>
      <c r="I68" s="81">
        <v>3779757790</v>
      </c>
      <c r="J68" s="81">
        <v>3852896782</v>
      </c>
      <c r="K68" s="81">
        <v>4047370558</v>
      </c>
      <c r="L68" s="81">
        <v>3884593618</v>
      </c>
      <c r="M68" s="81">
        <v>3834297548</v>
      </c>
      <c r="N68" s="81">
        <v>4110185731</v>
      </c>
      <c r="O68" s="81">
        <v>45598758739</v>
      </c>
    </row>
    <row r="69" spans="2:15" ht="12">
      <c r="B69" s="172" t="s">
        <v>237</v>
      </c>
      <c r="C69" s="162"/>
      <c r="D69" s="162"/>
      <c r="E69" s="162"/>
      <c r="F69" s="162"/>
      <c r="G69" s="162"/>
      <c r="H69" s="162"/>
      <c r="I69" s="162"/>
      <c r="J69" s="173" t="s">
        <v>238</v>
      </c>
      <c r="K69" s="162"/>
      <c r="L69" s="162"/>
      <c r="M69" s="162"/>
      <c r="N69" s="162"/>
      <c r="O69" s="163"/>
    </row>
    <row r="70" spans="2:15" ht="12">
      <c r="B70" s="171" t="s">
        <v>239</v>
      </c>
      <c r="C70" s="114"/>
      <c r="D70" s="114"/>
      <c r="E70" s="114"/>
      <c r="F70" s="114"/>
      <c r="G70" s="114"/>
      <c r="H70" s="114"/>
      <c r="I70" s="114"/>
      <c r="J70" s="174" t="s">
        <v>240</v>
      </c>
      <c r="K70" s="114"/>
      <c r="L70" s="114"/>
      <c r="M70" s="114"/>
      <c r="N70" s="114"/>
      <c r="O70" s="125"/>
    </row>
    <row r="71" spans="2:15" ht="12">
      <c r="B71" s="171" t="s">
        <v>241</v>
      </c>
      <c r="C71" s="114"/>
      <c r="D71" s="114"/>
      <c r="E71" s="114"/>
      <c r="F71" s="114"/>
      <c r="G71" s="114"/>
      <c r="H71" s="114"/>
      <c r="I71" s="114"/>
      <c r="J71" s="114"/>
      <c r="K71" s="114"/>
      <c r="L71" s="114"/>
      <c r="M71" s="114"/>
      <c r="N71" s="114"/>
      <c r="O71" s="125"/>
    </row>
    <row r="72" spans="2:15" ht="12">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81</v>
      </c>
      <c r="D2" t="s">
        <v>8</v>
      </c>
    </row>
    <row r="3" spans="2:4" ht="12" customHeight="1" hidden="1">
      <c r="B3" s="23" t="s">
        <v>257</v>
      </c>
      <c r="C3" s="195" t="s">
        <v>71</v>
      </c>
      <c r="D3" s="195" t="s">
        <v>19</v>
      </c>
    </row>
    <row r="4" ht="12" customHeight="1"/>
    <row r="5" spans="2:11" ht="16.5" customHeight="1">
      <c r="B5" s="6" t="s">
        <v>258</v>
      </c>
      <c r="C5" s="2"/>
      <c r="D5" s="2"/>
      <c r="E5" s="2"/>
      <c r="F5" s="2"/>
      <c r="G5" s="2"/>
      <c r="H5" s="2"/>
      <c r="I5" s="2"/>
      <c r="J5" s="2"/>
      <c r="K5" s="2"/>
    </row>
    <row r="6" ht="7.5" customHeight="1"/>
    <row r="7" spans="2:10" ht="9" customHeight="1">
      <c r="B7" s="11"/>
      <c r="C7" s="11"/>
      <c r="D7" s="11"/>
      <c r="E7" s="11"/>
      <c r="F7" s="11"/>
      <c r="G7" s="11"/>
      <c r="H7" s="11"/>
      <c r="I7" s="11"/>
      <c r="J7" s="92" t="s">
        <v>259</v>
      </c>
    </row>
    <row r="8" spans="2:10" ht="9" customHeight="1">
      <c r="B8" s="93"/>
      <c r="C8" s="11"/>
      <c r="D8" s="11"/>
      <c r="E8" s="11"/>
      <c r="F8" s="11"/>
      <c r="G8" s="11"/>
      <c r="H8" s="11"/>
      <c r="I8" s="11"/>
      <c r="J8" s="92" t="s">
        <v>260</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96</v>
      </c>
      <c r="C10" s="34" t="s">
        <v>261</v>
      </c>
      <c r="D10" s="34"/>
      <c r="E10" s="34" t="s">
        <v>262</v>
      </c>
      <c r="F10" s="34"/>
      <c r="G10" s="36" t="s">
        <v>263</v>
      </c>
      <c r="H10" s="36"/>
      <c r="I10" s="36" t="s">
        <v>264</v>
      </c>
      <c r="J10" s="36"/>
      <c r="K10" s="86"/>
    </row>
    <row r="11" spans="2:11" ht="12" customHeight="1">
      <c r="B11" s="96"/>
      <c r="C11" s="97"/>
      <c r="D11" s="98"/>
      <c r="E11" s="97"/>
      <c r="F11" s="99"/>
      <c r="G11" s="97"/>
      <c r="H11" s="99"/>
      <c r="I11" s="98"/>
      <c r="J11" s="99"/>
      <c r="K11" s="86"/>
    </row>
    <row r="12" spans="2:11" ht="18" customHeight="1">
      <c r="B12" s="37"/>
      <c r="C12" s="37" t="s">
        <v>265</v>
      </c>
      <c r="D12" s="37" t="s">
        <v>266</v>
      </c>
      <c r="E12" s="37" t="s">
        <v>265</v>
      </c>
      <c r="F12" s="37" t="s">
        <v>266</v>
      </c>
      <c r="G12" s="37" t="s">
        <v>265</v>
      </c>
      <c r="H12" s="37" t="s">
        <v>266</v>
      </c>
      <c r="I12" s="37" t="s">
        <v>265</v>
      </c>
      <c r="J12" s="37" t="s">
        <v>266</v>
      </c>
      <c r="K12" s="90"/>
    </row>
    <row r="13" spans="2:11" ht="7.5" customHeight="1" hidden="1">
      <c r="B13" s="86" t="s">
        <v>96</v>
      </c>
      <c r="C13" s="86" t="s">
        <v>267</v>
      </c>
      <c r="D13" s="86" t="s">
        <v>268</v>
      </c>
      <c r="E13" s="86" t="s">
        <v>269</v>
      </c>
      <c r="F13" s="86" t="s">
        <v>270</v>
      </c>
      <c r="G13" s="86" t="s">
        <v>271</v>
      </c>
      <c r="H13" s="86" t="s">
        <v>272</v>
      </c>
      <c r="I13" s="86" t="s">
        <v>273</v>
      </c>
      <c r="J13" s="86" t="s">
        <v>274</v>
      </c>
      <c r="K13" s="86"/>
    </row>
    <row r="14" spans="2:11" ht="7.5" customHeight="1" hidden="1">
      <c r="B14" s="86"/>
      <c r="C14" s="86">
        <v>0</v>
      </c>
      <c r="D14" s="86"/>
      <c r="E14" s="86">
        <v>0</v>
      </c>
      <c r="F14" s="86"/>
      <c r="G14" s="86">
        <v>0</v>
      </c>
      <c r="H14" s="86"/>
      <c r="I14" s="86">
        <v>0</v>
      </c>
      <c r="J14" s="86"/>
      <c r="K14" s="86"/>
    </row>
    <row r="15" spans="2:11" ht="9" customHeight="1">
      <c r="B15" s="87" t="s">
        <v>106</v>
      </c>
      <c r="C15" s="103">
        <v>26</v>
      </c>
      <c r="D15" s="100" t="s">
        <v>275</v>
      </c>
      <c r="E15" s="103">
        <v>29</v>
      </c>
      <c r="F15" s="100" t="s">
        <v>276</v>
      </c>
      <c r="G15" s="103">
        <v>0</v>
      </c>
      <c r="H15" s="100" t="s">
        <v>277</v>
      </c>
      <c r="I15" s="103">
        <v>18</v>
      </c>
      <c r="J15" s="100" t="s">
        <v>278</v>
      </c>
      <c r="K15" s="86"/>
    </row>
    <row r="16" spans="2:11" ht="9" customHeight="1">
      <c r="B16" s="88" t="s">
        <v>107</v>
      </c>
      <c r="C16" s="104">
        <v>8</v>
      </c>
      <c r="D16" s="101" t="s">
        <v>279</v>
      </c>
      <c r="E16" s="104">
        <v>8</v>
      </c>
      <c r="F16" s="101" t="s">
        <v>279</v>
      </c>
      <c r="G16" s="104">
        <v>0</v>
      </c>
      <c r="H16" s="101" t="s">
        <v>277</v>
      </c>
      <c r="I16" s="104">
        <v>8</v>
      </c>
      <c r="J16" s="101" t="s">
        <v>279</v>
      </c>
      <c r="K16" s="86"/>
    </row>
    <row r="17" spans="2:11" ht="9" customHeight="1">
      <c r="B17" s="89" t="s">
        <v>108</v>
      </c>
      <c r="C17" s="105">
        <v>18</v>
      </c>
      <c r="D17" s="102" t="s">
        <v>280</v>
      </c>
      <c r="E17" s="105">
        <v>26</v>
      </c>
      <c r="F17" s="102" t="s">
        <v>280</v>
      </c>
      <c r="G17" s="105">
        <v>0</v>
      </c>
      <c r="H17" s="102" t="s">
        <v>277</v>
      </c>
      <c r="I17" s="105">
        <v>18</v>
      </c>
      <c r="J17" s="102" t="s">
        <v>280</v>
      </c>
      <c r="K17" s="86"/>
    </row>
    <row r="18" spans="2:11" ht="9" customHeight="1">
      <c r="B18" s="87" t="s">
        <v>109</v>
      </c>
      <c r="C18" s="103">
        <v>24.8</v>
      </c>
      <c r="D18" s="100" t="s">
        <v>281</v>
      </c>
      <c r="E18" s="103">
        <v>28.8</v>
      </c>
      <c r="F18" s="100" t="s">
        <v>281</v>
      </c>
      <c r="G18" s="103">
        <v>16.5</v>
      </c>
      <c r="H18" s="100" t="s">
        <v>282</v>
      </c>
      <c r="I18" s="103">
        <v>24.8</v>
      </c>
      <c r="J18" s="100" t="s">
        <v>281</v>
      </c>
      <c r="K18" s="86"/>
    </row>
    <row r="19" spans="2:11" ht="9" customHeight="1">
      <c r="B19" s="88" t="s">
        <v>110</v>
      </c>
      <c r="C19" s="104">
        <v>51.1</v>
      </c>
      <c r="D19" s="101" t="s">
        <v>283</v>
      </c>
      <c r="E19" s="104">
        <v>38.9</v>
      </c>
      <c r="F19" s="101" t="s">
        <v>283</v>
      </c>
      <c r="G19" s="104">
        <v>6</v>
      </c>
      <c r="H19" s="101" t="s">
        <v>284</v>
      </c>
      <c r="I19" s="104">
        <v>51.1</v>
      </c>
      <c r="J19" s="101" t="s">
        <v>283</v>
      </c>
      <c r="K19" s="86"/>
    </row>
    <row r="20" spans="2:11" ht="9" customHeight="1">
      <c r="B20" s="89" t="s">
        <v>111</v>
      </c>
      <c r="C20" s="105">
        <v>23.69</v>
      </c>
      <c r="D20" s="102" t="s">
        <v>285</v>
      </c>
      <c r="E20" s="105">
        <v>22.19</v>
      </c>
      <c r="F20" s="102" t="s">
        <v>285</v>
      </c>
      <c r="G20" s="105">
        <v>13.5</v>
      </c>
      <c r="H20" s="102" t="s">
        <v>286</v>
      </c>
      <c r="I20" s="105">
        <v>23.69</v>
      </c>
      <c r="J20" s="102" t="s">
        <v>285</v>
      </c>
      <c r="K20" s="86"/>
    </row>
    <row r="21" spans="2:11" ht="9" customHeight="1">
      <c r="B21" s="87" t="s">
        <v>112</v>
      </c>
      <c r="C21" s="103">
        <v>25</v>
      </c>
      <c r="D21" s="100" t="s">
        <v>287</v>
      </c>
      <c r="E21" s="103">
        <v>40.1</v>
      </c>
      <c r="F21" s="100" t="s">
        <v>283</v>
      </c>
      <c r="G21" s="103">
        <v>0</v>
      </c>
      <c r="H21" s="100" t="s">
        <v>277</v>
      </c>
      <c r="I21" s="103">
        <v>25</v>
      </c>
      <c r="J21" s="100" t="s">
        <v>288</v>
      </c>
      <c r="K21" s="86"/>
    </row>
    <row r="22" spans="2:11" ht="9" customHeight="1">
      <c r="B22" s="88" t="s">
        <v>113</v>
      </c>
      <c r="C22" s="104">
        <v>23</v>
      </c>
      <c r="D22" s="101" t="s">
        <v>289</v>
      </c>
      <c r="E22" s="104">
        <v>22</v>
      </c>
      <c r="F22" s="101" t="s">
        <v>289</v>
      </c>
      <c r="G22" s="104">
        <v>22</v>
      </c>
      <c r="H22" s="101" t="s">
        <v>289</v>
      </c>
      <c r="I22" s="104">
        <v>23</v>
      </c>
      <c r="J22" s="101" t="s">
        <v>289</v>
      </c>
      <c r="K22" s="86"/>
    </row>
    <row r="23" spans="2:11" ht="9" customHeight="1">
      <c r="B23" s="89" t="s">
        <v>114</v>
      </c>
      <c r="C23" s="105">
        <v>23.5</v>
      </c>
      <c r="D23" s="102" t="s">
        <v>290</v>
      </c>
      <c r="E23" s="105">
        <v>23.5</v>
      </c>
      <c r="F23" s="102" t="s">
        <v>291</v>
      </c>
      <c r="G23" s="105">
        <v>0</v>
      </c>
      <c r="H23" s="102" t="s">
        <v>277</v>
      </c>
      <c r="I23" s="105">
        <v>23.5</v>
      </c>
      <c r="J23" s="102" t="s">
        <v>291</v>
      </c>
      <c r="K23" s="86"/>
    </row>
    <row r="24" spans="2:11" ht="9" customHeight="1">
      <c r="B24" s="87" t="s">
        <v>115</v>
      </c>
      <c r="C24" s="103">
        <v>38.877</v>
      </c>
      <c r="D24" s="100" t="s">
        <v>290</v>
      </c>
      <c r="E24" s="103">
        <v>38.877</v>
      </c>
      <c r="F24" s="100" t="s">
        <v>290</v>
      </c>
      <c r="G24" s="103">
        <v>0</v>
      </c>
      <c r="H24" s="100" t="s">
        <v>292</v>
      </c>
      <c r="I24" s="103">
        <v>38.877</v>
      </c>
      <c r="J24" s="100" t="s">
        <v>290</v>
      </c>
      <c r="K24" s="86"/>
    </row>
    <row r="25" spans="2:11" ht="9" customHeight="1">
      <c r="B25" s="88" t="s">
        <v>116</v>
      </c>
      <c r="C25" s="104">
        <v>29.1</v>
      </c>
      <c r="D25" s="101" t="s">
        <v>290</v>
      </c>
      <c r="E25" s="104">
        <v>32.6</v>
      </c>
      <c r="F25" s="101" t="s">
        <v>290</v>
      </c>
      <c r="G25" s="104">
        <v>29.1</v>
      </c>
      <c r="H25" s="101" t="s">
        <v>290</v>
      </c>
      <c r="I25" s="104">
        <v>29.1</v>
      </c>
      <c r="J25" s="101" t="s">
        <v>290</v>
      </c>
      <c r="K25" s="86"/>
    </row>
    <row r="26" spans="2:11" ht="9" customHeight="1">
      <c r="B26" s="89" t="s">
        <v>117</v>
      </c>
      <c r="C26" s="105">
        <v>16</v>
      </c>
      <c r="D26" s="102" t="s">
        <v>293</v>
      </c>
      <c r="E26" s="105">
        <v>16</v>
      </c>
      <c r="F26" s="102" t="s">
        <v>293</v>
      </c>
      <c r="G26" s="105">
        <v>5.2</v>
      </c>
      <c r="H26" s="102" t="s">
        <v>287</v>
      </c>
      <c r="I26" s="105">
        <v>16</v>
      </c>
      <c r="J26" s="102" t="s">
        <v>294</v>
      </c>
      <c r="K26" s="86"/>
    </row>
    <row r="27" spans="2:11" ht="9" customHeight="1">
      <c r="B27" s="87" t="s">
        <v>118</v>
      </c>
      <c r="C27" s="103">
        <v>33</v>
      </c>
      <c r="D27" s="100" t="s">
        <v>295</v>
      </c>
      <c r="E27" s="103">
        <v>33</v>
      </c>
      <c r="F27" s="100" t="s">
        <v>295</v>
      </c>
      <c r="G27" s="103">
        <v>23.2</v>
      </c>
      <c r="H27" s="100" t="s">
        <v>295</v>
      </c>
      <c r="I27" s="103">
        <v>33</v>
      </c>
      <c r="J27" s="100" t="s">
        <v>295</v>
      </c>
      <c r="K27" s="86"/>
    </row>
    <row r="28" spans="2:11" ht="9" customHeight="1">
      <c r="B28" s="88" t="s">
        <v>119</v>
      </c>
      <c r="C28" s="104">
        <v>40.3</v>
      </c>
      <c r="D28" s="101" t="s">
        <v>283</v>
      </c>
      <c r="E28" s="104">
        <v>47.8</v>
      </c>
      <c r="F28" s="101" t="s">
        <v>283</v>
      </c>
      <c r="G28" s="104">
        <v>46.7</v>
      </c>
      <c r="H28" s="101" t="s">
        <v>283</v>
      </c>
      <c r="I28" s="104">
        <v>40.3</v>
      </c>
      <c r="J28" s="101" t="s">
        <v>283</v>
      </c>
      <c r="K28" s="86"/>
    </row>
    <row r="29" spans="2:11" ht="9" customHeight="1">
      <c r="B29" s="89" t="s">
        <v>120</v>
      </c>
      <c r="C29" s="105">
        <v>33</v>
      </c>
      <c r="D29" s="102" t="s">
        <v>283</v>
      </c>
      <c r="E29" s="105">
        <v>54</v>
      </c>
      <c r="F29" s="102" t="s">
        <v>283</v>
      </c>
      <c r="G29" s="105">
        <v>0</v>
      </c>
      <c r="H29" s="102" t="s">
        <v>277</v>
      </c>
      <c r="I29" s="105">
        <v>33</v>
      </c>
      <c r="J29" s="102" t="s">
        <v>283</v>
      </c>
      <c r="K29" s="86"/>
    </row>
    <row r="30" spans="2:11" ht="9" customHeight="1">
      <c r="B30" s="87" t="s">
        <v>121</v>
      </c>
      <c r="C30" s="103">
        <v>31</v>
      </c>
      <c r="D30" s="100" t="s">
        <v>296</v>
      </c>
      <c r="E30" s="103">
        <v>33.5</v>
      </c>
      <c r="F30" s="100" t="s">
        <v>297</v>
      </c>
      <c r="G30" s="103">
        <v>30</v>
      </c>
      <c r="H30" s="100" t="s">
        <v>297</v>
      </c>
      <c r="I30" s="103">
        <v>31</v>
      </c>
      <c r="J30" s="100" t="s">
        <v>296</v>
      </c>
      <c r="K30" s="86"/>
    </row>
    <row r="31" spans="2:11" ht="9" customHeight="1">
      <c r="B31" s="88" t="s">
        <v>122</v>
      </c>
      <c r="C31" s="104">
        <v>24</v>
      </c>
      <c r="D31" s="101" t="s">
        <v>298</v>
      </c>
      <c r="E31" s="104">
        <v>26</v>
      </c>
      <c r="F31" s="101" t="s">
        <v>298</v>
      </c>
      <c r="G31" s="104">
        <v>23</v>
      </c>
      <c r="H31" s="101" t="s">
        <v>298</v>
      </c>
      <c r="I31" s="104">
        <v>24</v>
      </c>
      <c r="J31" s="101" t="s">
        <v>298</v>
      </c>
      <c r="K31" s="86"/>
    </row>
    <row r="32" spans="2:11" ht="9" customHeight="1">
      <c r="B32" s="89" t="s">
        <v>123</v>
      </c>
      <c r="C32" s="105">
        <v>24.6</v>
      </c>
      <c r="D32" s="102" t="s">
        <v>290</v>
      </c>
      <c r="E32" s="105">
        <v>21.6</v>
      </c>
      <c r="F32" s="102" t="s">
        <v>290</v>
      </c>
      <c r="G32" s="105">
        <v>24.6</v>
      </c>
      <c r="H32" s="102" t="s">
        <v>290</v>
      </c>
      <c r="I32" s="105">
        <v>24.6</v>
      </c>
      <c r="J32" s="102" t="s">
        <v>290</v>
      </c>
      <c r="K32" s="86"/>
    </row>
    <row r="33" spans="2:11" ht="9" customHeight="1">
      <c r="B33" s="87" t="s">
        <v>124</v>
      </c>
      <c r="C33" s="103">
        <v>20</v>
      </c>
      <c r="D33" s="100" t="s">
        <v>299</v>
      </c>
      <c r="E33" s="103">
        <v>20</v>
      </c>
      <c r="F33" s="100" t="s">
        <v>299</v>
      </c>
      <c r="G33" s="103">
        <v>14.6</v>
      </c>
      <c r="H33" s="100" t="s">
        <v>293</v>
      </c>
      <c r="I33" s="103">
        <v>20</v>
      </c>
      <c r="J33" s="100" t="s">
        <v>299</v>
      </c>
      <c r="K33" s="86"/>
    </row>
    <row r="34" spans="2:11" ht="9" customHeight="1">
      <c r="B34" s="88" t="s">
        <v>125</v>
      </c>
      <c r="C34" s="104">
        <v>30</v>
      </c>
      <c r="D34" s="101" t="s">
        <v>300</v>
      </c>
      <c r="E34" s="104">
        <v>31.2</v>
      </c>
      <c r="F34" s="101" t="s">
        <v>300</v>
      </c>
      <c r="G34" s="104">
        <v>0</v>
      </c>
      <c r="H34" s="101" t="s">
        <v>277</v>
      </c>
      <c r="I34" s="104">
        <v>23</v>
      </c>
      <c r="J34" s="101" t="s">
        <v>301</v>
      </c>
      <c r="K34" s="86"/>
    </row>
    <row r="35" spans="2:11" ht="9" customHeight="1">
      <c r="B35" s="89" t="s">
        <v>126</v>
      </c>
      <c r="C35" s="105">
        <v>36.1</v>
      </c>
      <c r="D35" s="102" t="s">
        <v>302</v>
      </c>
      <c r="E35" s="105">
        <v>36.85</v>
      </c>
      <c r="F35" s="102" t="s">
        <v>302</v>
      </c>
      <c r="G35" s="105">
        <v>36.1</v>
      </c>
      <c r="H35" s="102" t="s">
        <v>302</v>
      </c>
      <c r="I35" s="105">
        <v>36.7</v>
      </c>
      <c r="J35" s="102" t="s">
        <v>303</v>
      </c>
      <c r="K35" s="86"/>
    </row>
    <row r="36" spans="2:11" ht="9" customHeight="1">
      <c r="B36" s="87" t="s">
        <v>127</v>
      </c>
      <c r="C36" s="103">
        <v>24</v>
      </c>
      <c r="D36" s="100" t="s">
        <v>304</v>
      </c>
      <c r="E36" s="103">
        <v>24</v>
      </c>
      <c r="F36" s="100" t="s">
        <v>304</v>
      </c>
      <c r="G36" s="103">
        <v>2.1</v>
      </c>
      <c r="H36" s="100" t="s">
        <v>290</v>
      </c>
      <c r="I36" s="103">
        <v>24</v>
      </c>
      <c r="J36" s="100" t="s">
        <v>304</v>
      </c>
      <c r="K36" s="86"/>
    </row>
    <row r="37" spans="2:11" ht="9" customHeight="1">
      <c r="B37" s="88" t="s">
        <v>128</v>
      </c>
      <c r="C37" s="104">
        <v>26.3</v>
      </c>
      <c r="D37" s="101" t="s">
        <v>305</v>
      </c>
      <c r="E37" s="104">
        <v>26.3</v>
      </c>
      <c r="F37" s="101" t="s">
        <v>305</v>
      </c>
      <c r="G37" s="104">
        <v>26.3</v>
      </c>
      <c r="H37" s="101" t="s">
        <v>305</v>
      </c>
      <c r="I37" s="104">
        <v>26.3</v>
      </c>
      <c r="J37" s="101" t="s">
        <v>305</v>
      </c>
      <c r="K37" s="86"/>
    </row>
    <row r="38" spans="2:11" ht="9" customHeight="1">
      <c r="B38" s="89" t="s">
        <v>129</v>
      </c>
      <c r="C38" s="105">
        <v>28.5</v>
      </c>
      <c r="D38" s="102" t="s">
        <v>306</v>
      </c>
      <c r="E38" s="105">
        <v>28.5</v>
      </c>
      <c r="F38" s="102" t="s">
        <v>306</v>
      </c>
      <c r="G38" s="105">
        <v>21.35</v>
      </c>
      <c r="H38" s="102" t="s">
        <v>306</v>
      </c>
      <c r="I38" s="105">
        <v>28.5</v>
      </c>
      <c r="J38" s="102" t="s">
        <v>306</v>
      </c>
      <c r="K38" s="86"/>
    </row>
    <row r="39" spans="2:11" ht="9" customHeight="1">
      <c r="B39" s="87" t="s">
        <v>130</v>
      </c>
      <c r="C39" s="103">
        <v>18.4</v>
      </c>
      <c r="D39" s="100" t="s">
        <v>307</v>
      </c>
      <c r="E39" s="103">
        <v>18.4</v>
      </c>
      <c r="F39" s="100" t="s">
        <v>307</v>
      </c>
      <c r="G39" s="103">
        <v>17</v>
      </c>
      <c r="H39" s="100" t="s">
        <v>308</v>
      </c>
      <c r="I39" s="103">
        <v>18.4</v>
      </c>
      <c r="J39" s="100" t="s">
        <v>307</v>
      </c>
      <c r="K39" s="86"/>
    </row>
    <row r="40" spans="2:11" ht="9" customHeight="1">
      <c r="B40" s="88" t="s">
        <v>131</v>
      </c>
      <c r="C40" s="104">
        <v>19.5</v>
      </c>
      <c r="D40" s="101" t="s">
        <v>309</v>
      </c>
      <c r="E40" s="104">
        <v>19.5</v>
      </c>
      <c r="F40" s="101" t="s">
        <v>309</v>
      </c>
      <c r="G40" s="104">
        <v>17</v>
      </c>
      <c r="H40" s="101" t="s">
        <v>310</v>
      </c>
      <c r="I40" s="104">
        <v>19.5</v>
      </c>
      <c r="J40" s="101" t="s">
        <v>309</v>
      </c>
      <c r="K40" s="86"/>
    </row>
    <row r="41" spans="2:11" ht="9" customHeight="1">
      <c r="B41" s="89" t="s">
        <v>132</v>
      </c>
      <c r="C41" s="105">
        <v>33.25</v>
      </c>
      <c r="D41" s="102" t="s">
        <v>283</v>
      </c>
      <c r="E41" s="105">
        <v>30.3</v>
      </c>
      <c r="F41" s="102" t="s">
        <v>283</v>
      </c>
      <c r="G41" s="105">
        <v>5.18</v>
      </c>
      <c r="H41" s="102" t="s">
        <v>311</v>
      </c>
      <c r="I41" s="105">
        <v>33.25</v>
      </c>
      <c r="J41" s="102" t="s">
        <v>283</v>
      </c>
      <c r="K41" s="86"/>
    </row>
    <row r="42" spans="2:11" ht="9" customHeight="1">
      <c r="B42" s="87" t="s">
        <v>133</v>
      </c>
      <c r="C42" s="103">
        <v>25.7</v>
      </c>
      <c r="D42" s="100" t="s">
        <v>290</v>
      </c>
      <c r="E42" s="103">
        <v>25.7</v>
      </c>
      <c r="F42" s="100" t="s">
        <v>290</v>
      </c>
      <c r="G42" s="103">
        <v>24.8</v>
      </c>
      <c r="H42" s="100" t="s">
        <v>290</v>
      </c>
      <c r="I42" s="103">
        <v>25.7</v>
      </c>
      <c r="J42" s="100" t="s">
        <v>290</v>
      </c>
      <c r="K42" s="86"/>
    </row>
    <row r="43" spans="2:11" ht="9" customHeight="1">
      <c r="B43" s="88" t="s">
        <v>134</v>
      </c>
      <c r="C43" s="104">
        <v>23.805</v>
      </c>
      <c r="D43" s="101" t="s">
        <v>296</v>
      </c>
      <c r="E43" s="104">
        <v>27.805</v>
      </c>
      <c r="F43" s="101" t="s">
        <v>296</v>
      </c>
      <c r="G43" s="104">
        <v>6.4</v>
      </c>
      <c r="H43" s="101" t="s">
        <v>296</v>
      </c>
      <c r="I43" s="104">
        <v>23.805</v>
      </c>
      <c r="J43" s="101" t="s">
        <v>296</v>
      </c>
      <c r="K43" s="86"/>
    </row>
    <row r="44" spans="2:11" ht="9" customHeight="1">
      <c r="B44" s="89" t="s">
        <v>135</v>
      </c>
      <c r="C44" s="105">
        <v>23.825</v>
      </c>
      <c r="D44" s="102" t="s">
        <v>305</v>
      </c>
      <c r="E44" s="105">
        <v>23.825</v>
      </c>
      <c r="F44" s="102" t="s">
        <v>305</v>
      </c>
      <c r="G44" s="105">
        <v>22.2</v>
      </c>
      <c r="H44" s="102" t="s">
        <v>305</v>
      </c>
      <c r="I44" s="105">
        <v>23.825</v>
      </c>
      <c r="J44" s="102" t="s">
        <v>305</v>
      </c>
      <c r="K44" s="86"/>
    </row>
    <row r="45" spans="2:11" ht="9" customHeight="1">
      <c r="B45" s="87" t="s">
        <v>136</v>
      </c>
      <c r="C45" s="103">
        <v>37.1</v>
      </c>
      <c r="D45" s="100" t="s">
        <v>312</v>
      </c>
      <c r="E45" s="103">
        <v>40.1</v>
      </c>
      <c r="F45" s="100" t="s">
        <v>305</v>
      </c>
      <c r="G45" s="103">
        <v>5.25</v>
      </c>
      <c r="H45" s="100" t="s">
        <v>313</v>
      </c>
      <c r="I45" s="103">
        <v>37.1</v>
      </c>
      <c r="J45" s="100" t="s">
        <v>312</v>
      </c>
      <c r="K45" s="86"/>
    </row>
    <row r="46" spans="2:11" ht="9" customHeight="1">
      <c r="B46" s="88" t="s">
        <v>137</v>
      </c>
      <c r="C46" s="104">
        <v>17</v>
      </c>
      <c r="D46" s="101" t="s">
        <v>314</v>
      </c>
      <c r="E46" s="104">
        <v>21</v>
      </c>
      <c r="F46" s="101" t="s">
        <v>287</v>
      </c>
      <c r="G46" s="104">
        <v>12</v>
      </c>
      <c r="H46" s="101" t="s">
        <v>315</v>
      </c>
      <c r="I46" s="104">
        <v>17</v>
      </c>
      <c r="J46" s="101" t="s">
        <v>314</v>
      </c>
      <c r="K46" s="86"/>
    </row>
    <row r="47" spans="2:11" ht="9" customHeight="1">
      <c r="B47" s="89" t="s">
        <v>138</v>
      </c>
      <c r="C47" s="105">
        <v>25.35</v>
      </c>
      <c r="D47" s="102" t="s">
        <v>290</v>
      </c>
      <c r="E47" s="105">
        <v>23.55</v>
      </c>
      <c r="F47" s="102" t="s">
        <v>290</v>
      </c>
      <c r="G47" s="105">
        <v>8.05</v>
      </c>
      <c r="H47" s="102" t="s">
        <v>315</v>
      </c>
      <c r="I47" s="105">
        <v>25.35</v>
      </c>
      <c r="J47" s="102" t="s">
        <v>290</v>
      </c>
      <c r="K47" s="86"/>
    </row>
    <row r="48" spans="2:11" ht="9" customHeight="1">
      <c r="B48" s="87" t="s">
        <v>139</v>
      </c>
      <c r="C48" s="103">
        <v>38.75</v>
      </c>
      <c r="D48" s="100" t="s">
        <v>290</v>
      </c>
      <c r="E48" s="103">
        <v>38.75</v>
      </c>
      <c r="F48" s="100" t="s">
        <v>290</v>
      </c>
      <c r="G48" s="103">
        <v>27.1</v>
      </c>
      <c r="H48" s="100" t="s">
        <v>288</v>
      </c>
      <c r="I48" s="103">
        <v>35.25</v>
      </c>
      <c r="J48" s="100" t="s">
        <v>300</v>
      </c>
      <c r="K48" s="86"/>
    </row>
    <row r="49" spans="2:11" ht="9" customHeight="1">
      <c r="B49" s="88" t="s">
        <v>140</v>
      </c>
      <c r="C49" s="104">
        <v>23</v>
      </c>
      <c r="D49" s="101" t="s">
        <v>288</v>
      </c>
      <c r="E49" s="104">
        <v>23</v>
      </c>
      <c r="F49" s="101" t="s">
        <v>288</v>
      </c>
      <c r="G49" s="104">
        <v>23</v>
      </c>
      <c r="H49" s="101" t="s">
        <v>288</v>
      </c>
      <c r="I49" s="104">
        <v>23</v>
      </c>
      <c r="J49" s="101" t="s">
        <v>288</v>
      </c>
      <c r="K49" s="86"/>
    </row>
    <row r="50" spans="2:11" ht="9" customHeight="1">
      <c r="B50" s="89" t="s">
        <v>141</v>
      </c>
      <c r="C50" s="105">
        <v>38.5</v>
      </c>
      <c r="D50" s="102" t="s">
        <v>303</v>
      </c>
      <c r="E50" s="105">
        <v>47</v>
      </c>
      <c r="F50" s="102" t="s">
        <v>303</v>
      </c>
      <c r="G50" s="105">
        <v>47</v>
      </c>
      <c r="H50" s="102" t="s">
        <v>303</v>
      </c>
      <c r="I50" s="105">
        <v>38.5</v>
      </c>
      <c r="J50" s="102" t="s">
        <v>303</v>
      </c>
      <c r="K50" s="86"/>
    </row>
    <row r="51" spans="2:11" ht="9" customHeight="1">
      <c r="B51" s="87" t="s">
        <v>142</v>
      </c>
      <c r="C51" s="103">
        <v>20</v>
      </c>
      <c r="D51" s="100" t="s">
        <v>316</v>
      </c>
      <c r="E51" s="103">
        <v>20</v>
      </c>
      <c r="F51" s="100" t="s">
        <v>316</v>
      </c>
      <c r="G51" s="103">
        <v>16</v>
      </c>
      <c r="H51" s="100" t="s">
        <v>316</v>
      </c>
      <c r="I51" s="103">
        <v>20</v>
      </c>
      <c r="J51" s="100" t="s">
        <v>316</v>
      </c>
      <c r="K51" s="86"/>
    </row>
    <row r="52" spans="2:11" ht="9" customHeight="1">
      <c r="B52" s="88" t="s">
        <v>143</v>
      </c>
      <c r="C52" s="104">
        <v>38</v>
      </c>
      <c r="D52" s="101" t="s">
        <v>290</v>
      </c>
      <c r="E52" s="104">
        <v>38</v>
      </c>
      <c r="F52" s="101" t="s">
        <v>290</v>
      </c>
      <c r="G52" s="104">
        <v>29.2</v>
      </c>
      <c r="H52" s="101" t="s">
        <v>290</v>
      </c>
      <c r="I52" s="104">
        <v>38</v>
      </c>
      <c r="J52" s="101" t="s">
        <v>290</v>
      </c>
      <c r="K52" s="86"/>
    </row>
    <row r="53" spans="2:11" ht="9" customHeight="1">
      <c r="B53" s="89" t="s">
        <v>144</v>
      </c>
      <c r="C53" s="105">
        <v>57.6</v>
      </c>
      <c r="D53" s="102" t="s">
        <v>290</v>
      </c>
      <c r="E53" s="105">
        <v>74.1</v>
      </c>
      <c r="F53" s="102" t="s">
        <v>290</v>
      </c>
      <c r="G53" s="105">
        <v>42.5</v>
      </c>
      <c r="H53" s="102" t="s">
        <v>290</v>
      </c>
      <c r="I53" s="105">
        <v>57.6</v>
      </c>
      <c r="J53" s="102" t="s">
        <v>290</v>
      </c>
      <c r="K53" s="86"/>
    </row>
    <row r="54" spans="2:11" ht="9" customHeight="1">
      <c r="B54" s="87" t="s">
        <v>145</v>
      </c>
      <c r="C54" s="103">
        <v>35</v>
      </c>
      <c r="D54" s="100" t="s">
        <v>303</v>
      </c>
      <c r="E54" s="103">
        <v>35</v>
      </c>
      <c r="F54" s="100" t="s">
        <v>303</v>
      </c>
      <c r="G54" s="103">
        <v>34</v>
      </c>
      <c r="H54" s="100" t="s">
        <v>303</v>
      </c>
      <c r="I54" s="103">
        <v>35</v>
      </c>
      <c r="J54" s="100" t="s">
        <v>303</v>
      </c>
      <c r="K54" s="86"/>
    </row>
    <row r="55" spans="2:11" ht="9" customHeight="1">
      <c r="B55" s="88" t="s">
        <v>146</v>
      </c>
      <c r="C55" s="104">
        <v>26</v>
      </c>
      <c r="D55" s="101" t="s">
        <v>283</v>
      </c>
      <c r="E55" s="104">
        <v>26</v>
      </c>
      <c r="F55" s="101" t="s">
        <v>283</v>
      </c>
      <c r="G55" s="104">
        <v>26</v>
      </c>
      <c r="H55" s="101" t="s">
        <v>283</v>
      </c>
      <c r="I55" s="104">
        <v>26</v>
      </c>
      <c r="J55" s="101" t="s">
        <v>283</v>
      </c>
      <c r="K55" s="86"/>
    </row>
    <row r="56" spans="2:11" ht="9" customHeight="1">
      <c r="B56" s="89" t="s">
        <v>147</v>
      </c>
      <c r="C56" s="105">
        <v>30</v>
      </c>
      <c r="D56" s="102" t="s">
        <v>317</v>
      </c>
      <c r="E56" s="105">
        <v>30</v>
      </c>
      <c r="F56" s="102" t="s">
        <v>317</v>
      </c>
      <c r="G56" s="105">
        <v>20</v>
      </c>
      <c r="H56" s="102" t="s">
        <v>318</v>
      </c>
      <c r="I56" s="105">
        <v>16</v>
      </c>
      <c r="J56" s="102" t="s">
        <v>317</v>
      </c>
      <c r="K56" s="86"/>
    </row>
    <row r="57" spans="2:11" ht="9" customHeight="1">
      <c r="B57" s="87" t="s">
        <v>148</v>
      </c>
      <c r="C57" s="103">
        <v>26</v>
      </c>
      <c r="D57" s="100" t="s">
        <v>303</v>
      </c>
      <c r="E57" s="103">
        <v>27</v>
      </c>
      <c r="F57" s="100" t="s">
        <v>303</v>
      </c>
      <c r="G57" s="103">
        <v>22</v>
      </c>
      <c r="H57" s="100" t="s">
        <v>303</v>
      </c>
      <c r="I57" s="103">
        <v>26</v>
      </c>
      <c r="J57" s="100" t="s">
        <v>303</v>
      </c>
      <c r="K57" s="86"/>
    </row>
    <row r="58" spans="2:11" ht="9" customHeight="1">
      <c r="B58" s="88" t="s">
        <v>149</v>
      </c>
      <c r="C58" s="104">
        <v>20</v>
      </c>
      <c r="D58" s="101" t="s">
        <v>319</v>
      </c>
      <c r="E58" s="104">
        <v>20</v>
      </c>
      <c r="F58" s="101" t="s">
        <v>319</v>
      </c>
      <c r="G58" s="104">
        <v>15</v>
      </c>
      <c r="H58" s="101" t="s">
        <v>320</v>
      </c>
      <c r="I58" s="104">
        <v>20</v>
      </c>
      <c r="J58" s="101" t="s">
        <v>319</v>
      </c>
      <c r="K58" s="86"/>
    </row>
    <row r="59" spans="2:11" ht="9" customHeight="1">
      <c r="B59" s="89" t="s">
        <v>150</v>
      </c>
      <c r="C59" s="105">
        <v>0.32</v>
      </c>
      <c r="D59" s="102" t="s">
        <v>321</v>
      </c>
      <c r="E59" s="105">
        <v>0.32</v>
      </c>
      <c r="F59" s="102" t="s">
        <v>321</v>
      </c>
      <c r="G59" s="105">
        <v>24.5</v>
      </c>
      <c r="H59" s="102" t="s">
        <v>322</v>
      </c>
      <c r="I59" s="105">
        <v>29.4</v>
      </c>
      <c r="J59" s="102" t="s">
        <v>293</v>
      </c>
      <c r="K59" s="86"/>
    </row>
    <row r="60" spans="2:11" ht="9" customHeight="1">
      <c r="B60" s="87" t="s">
        <v>151</v>
      </c>
      <c r="C60" s="103">
        <v>30.46</v>
      </c>
      <c r="D60" s="100" t="s">
        <v>323</v>
      </c>
      <c r="E60" s="103">
        <v>31</v>
      </c>
      <c r="F60" s="100" t="s">
        <v>324</v>
      </c>
      <c r="G60" s="103">
        <v>0</v>
      </c>
      <c r="H60" s="100" t="s">
        <v>277</v>
      </c>
      <c r="I60" s="103">
        <v>0</v>
      </c>
      <c r="J60" s="100" t="s">
        <v>277</v>
      </c>
      <c r="K60" s="86"/>
    </row>
    <row r="61" spans="2:11" ht="9" customHeight="1">
      <c r="B61" s="88" t="s">
        <v>152</v>
      </c>
      <c r="C61" s="104">
        <v>26.2</v>
      </c>
      <c r="D61" s="101" t="s">
        <v>283</v>
      </c>
      <c r="E61" s="104">
        <v>27</v>
      </c>
      <c r="F61" s="101" t="s">
        <v>283</v>
      </c>
      <c r="G61" s="104">
        <v>26.2</v>
      </c>
      <c r="H61" s="101" t="s">
        <v>283</v>
      </c>
      <c r="I61" s="104">
        <v>26.2</v>
      </c>
      <c r="J61" s="101" t="s">
        <v>283</v>
      </c>
      <c r="K61" s="86"/>
    </row>
    <row r="62" spans="2:11" ht="9" customHeight="1">
      <c r="B62" s="89" t="s">
        <v>153</v>
      </c>
      <c r="C62" s="105">
        <v>49.4</v>
      </c>
      <c r="D62" s="102" t="s">
        <v>325</v>
      </c>
      <c r="E62" s="105">
        <v>49.4</v>
      </c>
      <c r="F62" s="102" t="s">
        <v>325</v>
      </c>
      <c r="G62" s="105">
        <v>49.4</v>
      </c>
      <c r="H62" s="102" t="s">
        <v>325</v>
      </c>
      <c r="I62" s="105">
        <v>49.4</v>
      </c>
      <c r="J62" s="102" t="s">
        <v>325</v>
      </c>
      <c r="K62" s="86"/>
    </row>
    <row r="63" spans="2:11" ht="9" customHeight="1">
      <c r="B63" s="87" t="s">
        <v>154</v>
      </c>
      <c r="C63" s="104">
        <v>35.7</v>
      </c>
      <c r="D63" s="101" t="s">
        <v>321</v>
      </c>
      <c r="E63" s="104">
        <v>35.7</v>
      </c>
      <c r="F63" s="101" t="s">
        <v>321</v>
      </c>
      <c r="G63" s="104">
        <v>18.5</v>
      </c>
      <c r="H63" s="101" t="s">
        <v>321</v>
      </c>
      <c r="I63" s="104">
        <v>35.7</v>
      </c>
      <c r="J63" s="101" t="s">
        <v>321</v>
      </c>
      <c r="K63" s="86"/>
    </row>
    <row r="64" spans="2:11" ht="9" customHeight="1">
      <c r="B64" s="88" t="s">
        <v>155</v>
      </c>
      <c r="C64" s="104">
        <v>30.9</v>
      </c>
      <c r="D64" s="101" t="s">
        <v>326</v>
      </c>
      <c r="E64" s="104">
        <v>30.9</v>
      </c>
      <c r="F64" s="101" t="s">
        <v>326</v>
      </c>
      <c r="G64" s="104">
        <v>22.6</v>
      </c>
      <c r="H64" s="101" t="s">
        <v>326</v>
      </c>
      <c r="I64" s="104">
        <v>30.9</v>
      </c>
      <c r="J64" s="101" t="s">
        <v>326</v>
      </c>
      <c r="K64" s="86"/>
    </row>
    <row r="65" spans="2:11" ht="9" customHeight="1">
      <c r="B65" s="89" t="s">
        <v>156</v>
      </c>
      <c r="C65" s="105">
        <v>24</v>
      </c>
      <c r="D65" s="102" t="s">
        <v>324</v>
      </c>
      <c r="E65" s="105">
        <v>24</v>
      </c>
      <c r="F65" s="102" t="s">
        <v>324</v>
      </c>
      <c r="G65" s="105">
        <v>24</v>
      </c>
      <c r="H65" s="102" t="s">
        <v>324</v>
      </c>
      <c r="I65" s="105">
        <v>24</v>
      </c>
      <c r="J65" s="102" t="s">
        <v>324</v>
      </c>
      <c r="K65" s="86"/>
    </row>
    <row r="66" spans="2:11" ht="9" customHeight="1">
      <c r="B66" s="146" t="s">
        <v>158</v>
      </c>
      <c r="C66" s="147">
        <v>16</v>
      </c>
      <c r="D66" s="147" t="s">
        <v>327</v>
      </c>
      <c r="E66" s="147">
        <v>4</v>
      </c>
      <c r="F66" s="147" t="s">
        <v>328</v>
      </c>
      <c r="G66" s="147">
        <v>0</v>
      </c>
      <c r="H66" s="147" t="s">
        <v>277</v>
      </c>
      <c r="I66" s="147">
        <v>0</v>
      </c>
      <c r="J66" s="147" t="s">
        <v>277</v>
      </c>
      <c r="K66" s="86"/>
    </row>
    <row r="67" spans="2:11" ht="9" customHeight="1">
      <c r="B67" s="132" t="s">
        <v>329</v>
      </c>
      <c r="C67" s="149">
        <v>27.839</v>
      </c>
      <c r="D67" s="149" t="s">
        <v>277</v>
      </c>
      <c r="E67" s="149">
        <v>29.232</v>
      </c>
      <c r="F67" s="149" t="s">
        <v>277</v>
      </c>
      <c r="G67" s="149">
        <v>22.027</v>
      </c>
      <c r="H67" s="149" t="s">
        <v>277</v>
      </c>
      <c r="I67" s="149">
        <v>27.967</v>
      </c>
      <c r="J67" s="149" t="s">
        <v>277</v>
      </c>
      <c r="K67" s="86"/>
    </row>
    <row r="68" spans="2:11" ht="9" customHeight="1">
      <c r="B68" s="131" t="s">
        <v>330</v>
      </c>
      <c r="C68" s="150"/>
      <c r="D68" s="150"/>
      <c r="E68" s="150"/>
      <c r="F68" s="150"/>
      <c r="G68" s="150"/>
      <c r="H68" s="150"/>
      <c r="I68" s="150"/>
      <c r="J68" s="150"/>
      <c r="K68" s="86"/>
    </row>
    <row r="69" spans="2:10" ht="9" customHeight="1">
      <c r="B69" s="148" t="s">
        <v>331</v>
      </c>
      <c r="C69" s="120">
        <v>18.4</v>
      </c>
      <c r="D69" s="120" t="s">
        <v>332</v>
      </c>
      <c r="E69" s="120">
        <v>24.4</v>
      </c>
      <c r="F69" s="120" t="s">
        <v>332</v>
      </c>
      <c r="G69" s="120">
        <v>13.6</v>
      </c>
      <c r="H69" s="120" t="s">
        <v>332</v>
      </c>
      <c r="I69" s="120">
        <v>18.4</v>
      </c>
      <c r="J69" s="120" t="s">
        <v>333</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81</v>
      </c>
      <c r="D2" t="s">
        <v>8</v>
      </c>
      <c r="N2" t="s">
        <v>0</v>
      </c>
      <c r="O2" t="s">
        <v>81</v>
      </c>
      <c r="P2" t="s">
        <v>8</v>
      </c>
    </row>
    <row r="3" spans="2:27" ht="12" hidden="1">
      <c r="B3" s="108" t="s">
        <v>334</v>
      </c>
      <c r="C3" s="23"/>
      <c r="H3" s="23"/>
      <c r="I3" s="23"/>
      <c r="N3" s="23" t="s">
        <v>334</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335</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259</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336</v>
      </c>
      <c r="D8" s="93"/>
      <c r="E8" s="92" t="s">
        <v>337</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338</v>
      </c>
      <c r="C10" s="106" t="s">
        <v>96</v>
      </c>
      <c r="D10" s="110" t="s">
        <v>339</v>
      </c>
      <c r="E10" s="110" t="s">
        <v>340</v>
      </c>
      <c r="H10" s="107" t="s">
        <v>338</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64</v>
      </c>
      <c r="C11" s="109" t="s">
        <v>106</v>
      </c>
      <c r="D11" s="109" t="s">
        <v>341</v>
      </c>
      <c r="E11" s="109" t="s">
        <v>342</v>
      </c>
      <c r="G11" s="23"/>
      <c r="H11" s="108" t="s">
        <v>64</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82</v>
      </c>
      <c r="C12" s="109"/>
      <c r="D12" s="109" t="s">
        <v>341</v>
      </c>
      <c r="E12" s="109" t="s">
        <v>343</v>
      </c>
      <c r="H12" s="108" t="s">
        <v>82</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163</v>
      </c>
      <c r="C13" s="109" t="s">
        <v>108</v>
      </c>
      <c r="D13" s="109" t="s">
        <v>344</v>
      </c>
      <c r="E13" s="109" t="s">
        <v>345</v>
      </c>
      <c r="H13" s="108" t="s">
        <v>163</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346</v>
      </c>
      <c r="B14" s="108" t="s">
        <v>176</v>
      </c>
      <c r="C14" s="109"/>
      <c r="D14" s="109" t="s">
        <v>344</v>
      </c>
      <c r="E14" s="109" t="s">
        <v>347</v>
      </c>
      <c r="G14" s="23" t="s">
        <v>346</v>
      </c>
      <c r="H14" s="108" t="s">
        <v>176</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189</v>
      </c>
      <c r="C15" s="109" t="s">
        <v>109</v>
      </c>
      <c r="D15" s="109" t="s">
        <v>341</v>
      </c>
      <c r="E15" s="109" t="s">
        <v>348</v>
      </c>
      <c r="H15" s="108" t="s">
        <v>189</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204</v>
      </c>
      <c r="C16" s="109"/>
      <c r="D16" s="109" t="s">
        <v>341</v>
      </c>
      <c r="E16" s="109" t="s">
        <v>349</v>
      </c>
      <c r="H16" s="108" t="s">
        <v>204</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234</v>
      </c>
      <c r="C17" s="109" t="s">
        <v>110</v>
      </c>
      <c r="D17" s="109" t="s">
        <v>341</v>
      </c>
      <c r="E17" s="109" t="s">
        <v>350</v>
      </c>
      <c r="H17" s="108" t="s">
        <v>234</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257</v>
      </c>
      <c r="C18" s="109" t="s">
        <v>111</v>
      </c>
      <c r="D18" s="109" t="s">
        <v>341</v>
      </c>
      <c r="E18" s="109" t="s">
        <v>351</v>
      </c>
      <c r="H18" s="108" t="s">
        <v>257</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334</v>
      </c>
      <c r="C19" s="109" t="s">
        <v>112</v>
      </c>
      <c r="D19" s="109" t="s">
        <v>341</v>
      </c>
      <c r="E19" s="109" t="s">
        <v>352</v>
      </c>
      <c r="H19" s="108" t="s">
        <v>334</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353</v>
      </c>
      <c r="C20" s="109" t="s">
        <v>113</v>
      </c>
      <c r="D20" s="109" t="s">
        <v>354</v>
      </c>
      <c r="E20" s="109" t="s">
        <v>355</v>
      </c>
      <c r="H20" s="108" t="s">
        <v>353</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356</v>
      </c>
      <c r="C21" s="109"/>
      <c r="D21" s="109" t="s">
        <v>354</v>
      </c>
      <c r="E21" s="109" t="s">
        <v>357</v>
      </c>
      <c r="H21" s="108" t="s">
        <v>356</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358</v>
      </c>
      <c r="C22" s="109" t="s">
        <v>115</v>
      </c>
      <c r="D22" s="109" t="s">
        <v>341</v>
      </c>
      <c r="E22" s="109" t="s">
        <v>359</v>
      </c>
      <c r="H22" s="108" t="s">
        <v>358</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360</v>
      </c>
      <c r="C23" s="109"/>
      <c r="D23" s="109" t="s">
        <v>341</v>
      </c>
      <c r="E23" s="109" t="s">
        <v>361</v>
      </c>
      <c r="H23" s="108" t="s">
        <v>360</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362</v>
      </c>
      <c r="C24" s="109"/>
      <c r="D24" s="109" t="s">
        <v>341</v>
      </c>
      <c r="E24" s="109" t="s">
        <v>363</v>
      </c>
      <c r="H24" s="108" t="s">
        <v>362</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364</v>
      </c>
      <c r="C25" s="109"/>
      <c r="D25" s="109" t="s">
        <v>341</v>
      </c>
      <c r="E25" s="109" t="s">
        <v>365</v>
      </c>
      <c r="H25" s="108" t="s">
        <v>364</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366</v>
      </c>
      <c r="C26" s="109" t="s">
        <v>117</v>
      </c>
      <c r="D26" s="109" t="s">
        <v>341</v>
      </c>
      <c r="E26" s="109" t="s">
        <v>367</v>
      </c>
      <c r="H26" s="108" t="s">
        <v>366</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368</v>
      </c>
      <c r="C27" s="109"/>
      <c r="D27" s="109" t="s">
        <v>341</v>
      </c>
      <c r="E27" s="109" t="s">
        <v>369</v>
      </c>
      <c r="H27" s="108" t="s">
        <v>368</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370</v>
      </c>
      <c r="C28" s="109" t="s">
        <v>118</v>
      </c>
      <c r="D28" s="109" t="s">
        <v>341</v>
      </c>
      <c r="E28" s="109" t="s">
        <v>371</v>
      </c>
      <c r="H28" s="108" t="s">
        <v>370</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372</v>
      </c>
      <c r="C29" s="109" t="s">
        <v>119</v>
      </c>
      <c r="D29" s="109" t="s">
        <v>341</v>
      </c>
      <c r="E29" s="109" t="s">
        <v>373</v>
      </c>
      <c r="H29" s="108" t="s">
        <v>372</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374</v>
      </c>
      <c r="C30" s="109" t="s">
        <v>120</v>
      </c>
      <c r="D30" s="109" t="s">
        <v>341</v>
      </c>
      <c r="E30" s="109" t="s">
        <v>375</v>
      </c>
      <c r="H30" s="108" t="s">
        <v>374</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376</v>
      </c>
      <c r="C31" s="109" t="s">
        <v>121</v>
      </c>
      <c r="D31" s="109" t="s">
        <v>341</v>
      </c>
      <c r="E31" s="109" t="s">
        <v>377</v>
      </c>
      <c r="H31" s="108" t="s">
        <v>376</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378</v>
      </c>
      <c r="C32" s="109"/>
      <c r="D32" s="109" t="s">
        <v>341</v>
      </c>
      <c r="E32" s="109" t="s">
        <v>379</v>
      </c>
      <c r="H32" s="108" t="s">
        <v>378</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380</v>
      </c>
      <c r="C33" s="109" t="s">
        <v>122</v>
      </c>
      <c r="D33" s="109" t="s">
        <v>341</v>
      </c>
      <c r="E33" s="109" t="s">
        <v>381</v>
      </c>
      <c r="H33" s="108" t="s">
        <v>380</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382</v>
      </c>
      <c r="C34" s="109" t="s">
        <v>123</v>
      </c>
      <c r="D34" s="109" t="s">
        <v>341</v>
      </c>
      <c r="E34" s="109" t="s">
        <v>383</v>
      </c>
      <c r="H34" s="108" t="s">
        <v>382</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384</v>
      </c>
      <c r="C35" s="109"/>
      <c r="D35" s="109" t="s">
        <v>341</v>
      </c>
      <c r="E35" s="109" t="s">
        <v>385</v>
      </c>
      <c r="H35" s="108" t="s">
        <v>384</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386</v>
      </c>
      <c r="C36" s="109" t="s">
        <v>125</v>
      </c>
      <c r="D36" s="109" t="s">
        <v>341</v>
      </c>
      <c r="E36" s="109" t="s">
        <v>387</v>
      </c>
      <c r="H36" s="108" t="s">
        <v>386</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388</v>
      </c>
      <c r="C37" s="109" t="s">
        <v>129</v>
      </c>
      <c r="D37" s="109" t="s">
        <v>341</v>
      </c>
      <c r="E37" s="109" t="s">
        <v>389</v>
      </c>
      <c r="H37" s="108" t="s">
        <v>388</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390</v>
      </c>
      <c r="C38" s="109" t="s">
        <v>130</v>
      </c>
      <c r="D38" s="109" t="s">
        <v>341</v>
      </c>
      <c r="E38" s="109" t="s">
        <v>391</v>
      </c>
      <c r="H38" s="108" t="s">
        <v>390</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392</v>
      </c>
      <c r="C39" s="109" t="s">
        <v>131</v>
      </c>
      <c r="D39" s="109" t="s">
        <v>341</v>
      </c>
      <c r="E39" s="109" t="s">
        <v>393</v>
      </c>
      <c r="G39" s="23"/>
      <c r="H39" s="108" t="s">
        <v>392</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394</v>
      </c>
      <c r="C40" s="109" t="s">
        <v>132</v>
      </c>
      <c r="D40" s="109" t="s">
        <v>341</v>
      </c>
      <c r="E40" s="109" t="s">
        <v>395</v>
      </c>
      <c r="H40" s="108" t="s">
        <v>394</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396</v>
      </c>
      <c r="C41" s="109"/>
      <c r="D41" s="109" t="s">
        <v>341</v>
      </c>
      <c r="E41" s="109" t="s">
        <v>397</v>
      </c>
      <c r="H41" s="108" t="s">
        <v>396</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398</v>
      </c>
      <c r="C42" s="109" t="s">
        <v>133</v>
      </c>
      <c r="D42" s="109" t="s">
        <v>341</v>
      </c>
      <c r="E42" s="109" t="s">
        <v>399</v>
      </c>
      <c r="H42" s="108" t="s">
        <v>398</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400</v>
      </c>
      <c r="C43" s="109"/>
      <c r="D43" s="109" t="s">
        <v>341</v>
      </c>
      <c r="E43" s="109" t="s">
        <v>401</v>
      </c>
      <c r="H43" s="108" t="s">
        <v>400</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402</v>
      </c>
      <c r="C44" s="109"/>
      <c r="D44" s="109" t="s">
        <v>341</v>
      </c>
      <c r="E44" s="109" t="s">
        <v>403</v>
      </c>
      <c r="H44" s="108" t="s">
        <v>402</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404</v>
      </c>
      <c r="C45" s="111" t="s">
        <v>135</v>
      </c>
      <c r="D45" s="111" t="s">
        <v>341</v>
      </c>
      <c r="E45" s="111" t="s">
        <v>405</v>
      </c>
      <c r="F45" s="116"/>
      <c r="G45" s="114"/>
      <c r="H45" s="115" t="s">
        <v>404</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406</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407</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408</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259</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336</v>
      </c>
      <c r="D56" s="93"/>
      <c r="E56" s="92" t="s">
        <v>337</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338</v>
      </c>
      <c r="C58" s="106" t="s">
        <v>96</v>
      </c>
      <c r="D58" s="110" t="s">
        <v>339</v>
      </c>
      <c r="E58" s="110" t="s">
        <v>340</v>
      </c>
      <c r="H58" s="107" t="s">
        <v>338</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409</v>
      </c>
      <c r="C59" s="109"/>
      <c r="D59" s="109" t="s">
        <v>341</v>
      </c>
      <c r="E59" s="109" t="s">
        <v>410</v>
      </c>
      <c r="G59" s="23"/>
      <c r="H59" s="108" t="s">
        <v>409</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411</v>
      </c>
      <c r="C60" s="109" t="s">
        <v>136</v>
      </c>
      <c r="D60" s="109" t="s">
        <v>341</v>
      </c>
      <c r="E60" s="109" t="s">
        <v>412</v>
      </c>
      <c r="H60" s="108" t="s">
        <v>411</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413</v>
      </c>
      <c r="C61" s="109"/>
      <c r="D61" s="109" t="s">
        <v>341</v>
      </c>
      <c r="E61" s="109" t="s">
        <v>414</v>
      </c>
      <c r="H61" s="108" t="s">
        <v>413</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346</v>
      </c>
      <c r="B62" s="108" t="s">
        <v>415</v>
      </c>
      <c r="C62" s="109" t="s">
        <v>137</v>
      </c>
      <c r="D62" s="109" t="s">
        <v>341</v>
      </c>
      <c r="E62" s="109" t="s">
        <v>416</v>
      </c>
      <c r="G62" s="23" t="s">
        <v>346</v>
      </c>
      <c r="H62" s="108" t="s">
        <v>415</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417</v>
      </c>
      <c r="C63" s="109"/>
      <c r="D63" s="109" t="s">
        <v>341</v>
      </c>
      <c r="E63" s="109" t="s">
        <v>418</v>
      </c>
      <c r="H63" s="108" t="s">
        <v>417</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419</v>
      </c>
      <c r="C64" s="109" t="s">
        <v>138</v>
      </c>
      <c r="D64" s="109" t="s">
        <v>341</v>
      </c>
      <c r="E64" s="109" t="s">
        <v>420</v>
      </c>
      <c r="H64" s="108" t="s">
        <v>419</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421</v>
      </c>
      <c r="C65" s="109"/>
      <c r="D65" s="109" t="s">
        <v>341</v>
      </c>
      <c r="E65" s="109" t="s">
        <v>422</v>
      </c>
      <c r="H65" s="108" t="s">
        <v>421</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
      <c r="B66" s="108" t="s">
        <v>423</v>
      </c>
      <c r="C66" s="109" t="s">
        <v>139</v>
      </c>
      <c r="D66" s="109" t="s">
        <v>341</v>
      </c>
      <c r="E66" s="109" t="s">
        <v>424</v>
      </c>
      <c r="H66" s="108" t="s">
        <v>423</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
      <c r="B67" s="108" t="s">
        <v>425</v>
      </c>
      <c r="C67" s="109" t="s">
        <v>140</v>
      </c>
      <c r="D67" s="109" t="s">
        <v>341</v>
      </c>
      <c r="E67" s="109" t="s">
        <v>426</v>
      </c>
      <c r="H67" s="108" t="s">
        <v>425</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
      <c r="B68" s="108" t="s">
        <v>427</v>
      </c>
      <c r="C68" s="109"/>
      <c r="D68" s="109" t="s">
        <v>341</v>
      </c>
      <c r="E68" s="109" t="s">
        <v>428</v>
      </c>
      <c r="H68" s="108" t="s">
        <v>427</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
      <c r="B69" s="108" t="s">
        <v>235</v>
      </c>
      <c r="C69" s="109"/>
      <c r="D69" s="109" t="s">
        <v>341</v>
      </c>
      <c r="E69" s="109" t="s">
        <v>429</v>
      </c>
      <c r="H69" s="108" t="s">
        <v>235</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
      <c r="B70" s="108" t="s">
        <v>65</v>
      </c>
      <c r="C70" s="109" t="s">
        <v>142</v>
      </c>
      <c r="D70" s="109" t="s">
        <v>341</v>
      </c>
      <c r="E70" s="109" t="s">
        <v>430</v>
      </c>
      <c r="H70" s="108" t="s">
        <v>65</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
      <c r="B71" s="108" t="s">
        <v>244</v>
      </c>
      <c r="C71" s="109"/>
      <c r="D71" s="109" t="s">
        <v>341</v>
      </c>
      <c r="E71" s="109" t="s">
        <v>431</v>
      </c>
      <c r="H71" s="108" t="s">
        <v>244</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
      <c r="B72" s="108" t="s">
        <v>432</v>
      </c>
      <c r="C72" s="109"/>
      <c r="D72" s="109" t="s">
        <v>341</v>
      </c>
      <c r="E72" s="109" t="s">
        <v>433</v>
      </c>
      <c r="H72" s="108" t="s">
        <v>432</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
      <c r="B73" s="108" t="s">
        <v>434</v>
      </c>
      <c r="C73" s="109" t="s">
        <v>143</v>
      </c>
      <c r="D73" s="109" t="s">
        <v>341</v>
      </c>
      <c r="E73" s="109" t="s">
        <v>435</v>
      </c>
      <c r="H73" s="108" t="s">
        <v>434</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
      <c r="B74" s="108" t="s">
        <v>243</v>
      </c>
      <c r="C74" s="109"/>
      <c r="D74" s="109" t="s">
        <v>341</v>
      </c>
      <c r="E74" s="109" t="s">
        <v>436</v>
      </c>
      <c r="H74" s="108" t="s">
        <v>243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
      <c r="B75" s="108" t="s">
        <v>437</v>
      </c>
      <c r="C75" s="109" t="s">
        <v>144</v>
      </c>
      <c r="D75" s="109" t="s">
        <v>341</v>
      </c>
      <c r="E75" s="109" t="s">
        <v>438</v>
      </c>
      <c r="H75" s="108" t="s">
        <v>437</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
      <c r="B76" s="108" t="s">
        <v>439</v>
      </c>
      <c r="C76" s="109"/>
      <c r="D76" s="109" t="s">
        <v>341</v>
      </c>
      <c r="E76" s="109" t="s">
        <v>440</v>
      </c>
      <c r="H76" s="108" t="s">
        <v>439</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
      <c r="B77" s="108" t="s">
        <v>441</v>
      </c>
      <c r="C77" s="109" t="s">
        <v>145</v>
      </c>
      <c r="D77" s="109" t="s">
        <v>341</v>
      </c>
      <c r="E77" s="109" t="s">
        <v>442</v>
      </c>
      <c r="H77" s="108" t="s">
        <v>441</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
      <c r="B78" s="108" t="s">
        <v>443</v>
      </c>
      <c r="C78" s="109" t="s">
        <v>147</v>
      </c>
      <c r="D78" s="109" t="s">
        <v>341</v>
      </c>
      <c r="E78" s="109" t="s">
        <v>444</v>
      </c>
      <c r="H78" s="108" t="s">
        <v>443</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
      <c r="B79" s="108" t="s">
        <v>445</v>
      </c>
      <c r="C79" s="109" t="s">
        <v>149</v>
      </c>
      <c r="D79" s="109" t="s">
        <v>341</v>
      </c>
      <c r="E79" s="109" t="s">
        <v>351</v>
      </c>
      <c r="H79" s="108" t="s">
        <v>445</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
      <c r="B80" s="108" t="s">
        <v>446</v>
      </c>
      <c r="C80" s="109" t="s">
        <v>150</v>
      </c>
      <c r="D80" s="109" t="s">
        <v>341</v>
      </c>
      <c r="E80" s="109" t="s">
        <v>447</v>
      </c>
      <c r="H80" s="108" t="s">
        <v>446</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
      <c r="B81" s="108" t="s">
        <v>448</v>
      </c>
      <c r="C81" s="109" t="s">
        <v>151</v>
      </c>
      <c r="D81" s="109" t="s">
        <v>341</v>
      </c>
      <c r="E81" s="109" t="s">
        <v>449</v>
      </c>
      <c r="H81" s="108" t="s">
        <v>448</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
      <c r="B82" s="108" t="s">
        <v>450</v>
      </c>
      <c r="C82" s="109"/>
      <c r="D82" s="109" t="s">
        <v>341</v>
      </c>
      <c r="E82" s="109" t="s">
        <v>451</v>
      </c>
      <c r="H82" s="108" t="s">
        <v>450</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
      <c r="B83" s="108" t="s">
        <v>452</v>
      </c>
      <c r="C83" s="109" t="s">
        <v>152</v>
      </c>
      <c r="D83" s="109" t="s">
        <v>341</v>
      </c>
      <c r="E83" s="109" t="s">
        <v>453</v>
      </c>
      <c r="H83" s="108" t="s">
        <v>452</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
      <c r="B84" s="108" t="s">
        <v>454</v>
      </c>
      <c r="C84" s="109" t="s">
        <v>153</v>
      </c>
      <c r="D84" s="109" t="s">
        <v>341</v>
      </c>
      <c r="E84" s="109" t="s">
        <v>455</v>
      </c>
      <c r="H84" s="108" t="s">
        <v>454</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
      <c r="B85" s="108" t="s">
        <v>456</v>
      </c>
      <c r="C85" s="109" t="s">
        <v>154</v>
      </c>
      <c r="D85" s="109" t="s">
        <v>341</v>
      </c>
      <c r="E85" s="109" t="s">
        <v>457</v>
      </c>
      <c r="H85" s="108" t="s">
        <v>456</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
      <c r="B86" s="108" t="s">
        <v>458</v>
      </c>
      <c r="C86" s="109" t="s">
        <v>155</v>
      </c>
      <c r="D86" s="109" t="s">
        <v>341</v>
      </c>
      <c r="E86" s="109" t="s">
        <v>457</v>
      </c>
      <c r="H86" s="108" t="s">
        <v>458</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
      <c r="A87" s="23"/>
      <c r="B87" s="108" t="s">
        <v>459</v>
      </c>
      <c r="C87" s="109" t="s">
        <v>156</v>
      </c>
      <c r="D87" s="109" t="s">
        <v>341</v>
      </c>
      <c r="E87" s="109" t="s">
        <v>460</v>
      </c>
      <c r="G87" s="23"/>
      <c r="H87" s="108" t="s">
        <v>459</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461</v>
      </c>
      <c r="C88" s="109"/>
      <c r="D88" s="109"/>
      <c r="E88" s="109"/>
      <c r="H88" s="108" t="s">
        <v>461</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462</v>
      </c>
      <c r="C89" s="109"/>
      <c r="D89" s="109"/>
      <c r="E89" s="109"/>
      <c r="H89" s="108" t="s">
        <v>462</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463</v>
      </c>
      <c r="C90" s="109"/>
      <c r="D90" s="109"/>
      <c r="E90" s="109"/>
      <c r="H90" s="108" t="s">
        <v>463</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464</v>
      </c>
      <c r="C91" s="109"/>
      <c r="D91" s="109"/>
      <c r="E91" s="109"/>
      <c r="H91" s="108" t="s">
        <v>464</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465</v>
      </c>
      <c r="C92" s="109"/>
      <c r="D92" s="109"/>
      <c r="E92" s="109"/>
      <c r="H92" s="108" t="s">
        <v>465</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466</v>
      </c>
      <c r="C93" s="109"/>
      <c r="D93" s="109"/>
      <c r="E93" s="109"/>
      <c r="F93" s="116"/>
      <c r="G93" s="114"/>
      <c r="H93" s="108" t="s">
        <v>466</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467</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259</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336</v>
      </c>
      <c r="D100" s="192"/>
      <c r="E100" s="191" t="s">
        <v>337</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338</v>
      </c>
      <c r="C102" s="106" t="s">
        <v>96</v>
      </c>
      <c r="D102" s="110" t="s">
        <v>339</v>
      </c>
      <c r="E102" s="110" t="s">
        <v>340</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468</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469</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470</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471</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472</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473</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474</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475</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476</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477</v>
      </c>
      <c r="C112" s="109"/>
      <c r="D112" s="109"/>
      <c r="E112" s="109"/>
    </row>
    <row r="113" spans="2:5" ht="12">
      <c r="B113" s="108" t="s">
        <v>478</v>
      </c>
      <c r="C113" s="109"/>
      <c r="D113" s="109"/>
      <c r="E113" s="109"/>
    </row>
    <row r="114" spans="2:5" ht="12">
      <c r="B114" s="108" t="s">
        <v>479</v>
      </c>
      <c r="C114" s="109"/>
      <c r="D114" s="109"/>
      <c r="E114" s="109"/>
    </row>
    <row r="115" spans="2:5" ht="12">
      <c r="B115" s="108" t="s">
        <v>480</v>
      </c>
      <c r="C115" s="109"/>
      <c r="D115" s="109"/>
      <c r="E115" s="109"/>
    </row>
    <row r="116" spans="2:5" ht="12">
      <c r="B116" s="108" t="s">
        <v>481</v>
      </c>
      <c r="C116" s="109"/>
      <c r="D116" s="109"/>
      <c r="E116" s="109"/>
    </row>
    <row r="117" spans="2:5" ht="12">
      <c r="B117" s="108" t="s">
        <v>482</v>
      </c>
      <c r="C117" s="109"/>
      <c r="D117" s="109"/>
      <c r="E117" s="109"/>
    </row>
    <row r="118" spans="2:5" ht="12">
      <c r="B118" s="108" t="s">
        <v>483</v>
      </c>
      <c r="C118" s="109"/>
      <c r="D118" s="109"/>
      <c r="E118" s="109"/>
    </row>
    <row r="119" spans="2:5" ht="12">
      <c r="B119" s="108" t="s">
        <v>484</v>
      </c>
      <c r="C119" s="109"/>
      <c r="D119" s="109"/>
      <c r="E119" s="109"/>
    </row>
    <row r="120" spans="2:5" ht="12">
      <c r="B120" s="108" t="s">
        <v>485</v>
      </c>
      <c r="C120" s="109"/>
      <c r="D120" s="109"/>
      <c r="E120" s="109"/>
    </row>
    <row r="121" spans="2:5" ht="12">
      <c r="B121" s="108" t="s">
        <v>486</v>
      </c>
      <c r="C121" s="109"/>
      <c r="D121" s="109"/>
      <c r="E121" s="109"/>
    </row>
    <row r="122" spans="2:5" ht="12">
      <c r="B122" s="108" t="s">
        <v>487</v>
      </c>
      <c r="C122" s="109"/>
      <c r="D122" s="109"/>
      <c r="E122" s="109"/>
    </row>
    <row r="123" spans="2:5" ht="12">
      <c r="B123" s="108" t="s">
        <v>488</v>
      </c>
      <c r="C123" s="109"/>
      <c r="D123" s="109"/>
      <c r="E123" s="109"/>
    </row>
    <row r="124" spans="2:5" ht="12">
      <c r="B124" s="108" t="s">
        <v>489</v>
      </c>
      <c r="C124" s="109"/>
      <c r="D124" s="109"/>
      <c r="E124" s="109"/>
    </row>
    <row r="125" spans="2:5" ht="12">
      <c r="B125" s="108" t="s">
        <v>490</v>
      </c>
      <c r="C125" s="109"/>
      <c r="D125" s="109"/>
      <c r="E125" s="109"/>
    </row>
    <row r="126" spans="2:5" ht="12">
      <c r="B126" s="108" t="s">
        <v>491</v>
      </c>
      <c r="C126" s="109"/>
      <c r="D126" s="109"/>
      <c r="E126" s="109"/>
    </row>
    <row r="127" spans="2:5" ht="12">
      <c r="B127" s="108" t="s">
        <v>492</v>
      </c>
      <c r="C127" s="109"/>
      <c r="D127" s="109"/>
      <c r="E127" s="109"/>
    </row>
    <row r="128" spans="2:5" ht="12">
      <c r="B128" s="108" t="s">
        <v>493</v>
      </c>
      <c r="C128" s="109"/>
      <c r="D128" s="109"/>
      <c r="E128" s="109"/>
    </row>
    <row r="129" spans="2:5" ht="12">
      <c r="B129" s="108" t="s">
        <v>494</v>
      </c>
      <c r="C129" s="109"/>
      <c r="D129" s="109"/>
      <c r="E129" s="109"/>
    </row>
    <row r="130" spans="2:5" ht="12">
      <c r="B130" s="108" t="s">
        <v>495</v>
      </c>
      <c r="C130" s="109"/>
      <c r="D130" s="109"/>
      <c r="E130" s="109"/>
    </row>
    <row r="131" spans="2:5" ht="12">
      <c r="B131" s="108" t="s">
        <v>496</v>
      </c>
      <c r="C131" s="109"/>
      <c r="D131" s="109"/>
      <c r="E131" s="109"/>
    </row>
    <row r="132" spans="2:5" ht="12">
      <c r="B132" s="108" t="s">
        <v>497</v>
      </c>
      <c r="C132" s="109"/>
      <c r="D132" s="109"/>
      <c r="E132" s="109"/>
    </row>
    <row r="133" spans="2:5" ht="12">
      <c r="B133" s="108" t="s">
        <v>498</v>
      </c>
      <c r="C133" s="109"/>
      <c r="D133" s="109"/>
      <c r="E133" s="109"/>
    </row>
    <row r="134" spans="2:5" ht="12">
      <c r="B134" s="108" t="s">
        <v>499</v>
      </c>
      <c r="C134" s="109"/>
      <c r="D134" s="109"/>
      <c r="E134" s="109"/>
    </row>
    <row r="135" spans="2:5" ht="12">
      <c r="B135" s="108" t="s">
        <v>500</v>
      </c>
      <c r="C135" s="109"/>
      <c r="D135" s="109"/>
      <c r="E135" s="109"/>
    </row>
    <row r="136" spans="2:5" ht="12">
      <c r="B136" s="108" t="s">
        <v>501</v>
      </c>
      <c r="C136" s="109"/>
      <c r="D136" s="109"/>
      <c r="E136" s="109"/>
    </row>
    <row r="137" spans="2:5" ht="12">
      <c r="B137" s="108" t="s">
        <v>502</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81</v>
      </c>
      <c r="E2" t="s">
        <v>8</v>
      </c>
      <c r="I2" t="s">
        <v>0</v>
      </c>
      <c r="J2" t="s">
        <v>81</v>
      </c>
      <c r="L2" t="s">
        <v>8</v>
      </c>
    </row>
    <row r="3" spans="2:11" ht="12" hidden="1">
      <c r="B3" s="23" t="s">
        <v>353</v>
      </c>
      <c r="C3" s="23"/>
      <c r="D3" s="23"/>
      <c r="I3" s="23" t="s">
        <v>353</v>
      </c>
      <c r="J3" s="23"/>
      <c r="K3" s="23"/>
    </row>
    <row r="4" spans="10:13" ht="12">
      <c r="J4" s="114"/>
      <c r="K4" s="114"/>
      <c r="L4" s="114"/>
      <c r="M4" s="114"/>
    </row>
    <row r="5" spans="3:13" ht="19.5">
      <c r="C5" s="19" t="s">
        <v>503</v>
      </c>
      <c r="D5" s="19"/>
      <c r="E5" s="6"/>
      <c r="F5" s="2"/>
      <c r="J5" s="188"/>
      <c r="K5" s="188"/>
      <c r="L5" s="189"/>
      <c r="M5" s="190"/>
    </row>
    <row r="6" spans="10:13" ht="12">
      <c r="J6" s="114"/>
      <c r="K6" s="114"/>
      <c r="L6" s="114"/>
      <c r="M6" s="114"/>
    </row>
    <row r="7" spans="3:13" ht="12">
      <c r="C7" s="11"/>
      <c r="D7" s="11"/>
      <c r="E7" s="11"/>
      <c r="F7" s="92" t="s">
        <v>259</v>
      </c>
      <c r="J7" s="10"/>
      <c r="K7" s="10"/>
      <c r="L7" s="10"/>
      <c r="M7" s="191"/>
    </row>
    <row r="8" spans="3:13" ht="12">
      <c r="C8" s="93"/>
      <c r="D8" s="93"/>
      <c r="E8" s="93"/>
      <c r="F8" s="92" t="s">
        <v>504</v>
      </c>
      <c r="J8" s="192"/>
      <c r="K8" s="192"/>
      <c r="L8" s="192"/>
      <c r="M8" s="191"/>
    </row>
    <row r="9" spans="3:13" ht="12">
      <c r="C9" s="93" t="str">
        <f>CONCATENATE("Created On: ",MF121TP1!C3)</f>
        <v>Created On: </v>
      </c>
      <c r="D9" s="93"/>
      <c r="E9" s="93"/>
      <c r="F9" s="95" t="str">
        <f>CONCATENATE(MF121TP1!D3," Reporting Period")</f>
        <v> Reporting Period</v>
      </c>
      <c r="J9" s="192"/>
      <c r="K9" s="192"/>
      <c r="L9" s="192"/>
      <c r="M9" s="191"/>
    </row>
    <row r="10" spans="2:13" ht="12">
      <c r="B10" s="107" t="s">
        <v>338</v>
      </c>
      <c r="C10" s="106" t="s">
        <v>96</v>
      </c>
      <c r="D10" s="110" t="s">
        <v>339</v>
      </c>
      <c r="E10" s="110" t="s">
        <v>505</v>
      </c>
      <c r="F10" s="110" t="s">
        <v>506</v>
      </c>
      <c r="I10" s="107" t="s">
        <v>338</v>
      </c>
      <c r="J10" s="193"/>
      <c r="K10" s="193"/>
      <c r="L10" s="193"/>
      <c r="M10" s="193"/>
    </row>
    <row r="11" spans="1:13" ht="15" customHeight="1">
      <c r="A11" s="23"/>
      <c r="B11" s="108" t="s">
        <v>64</v>
      </c>
      <c r="C11" s="109" t="s">
        <v>106</v>
      </c>
      <c r="D11" s="109" t="s">
        <v>507</v>
      </c>
      <c r="E11" s="118">
        <v>4</v>
      </c>
      <c r="F11" s="109" t="s">
        <v>508</v>
      </c>
      <c r="H11" s="23"/>
      <c r="I11" s="108" t="s">
        <v>64</v>
      </c>
      <c r="J11" s="113"/>
      <c r="K11" s="113"/>
      <c r="L11" s="196"/>
      <c r="M11" s="113"/>
    </row>
    <row r="12" spans="2:13" ht="15" customHeight="1">
      <c r="B12" s="108" t="s">
        <v>82</v>
      </c>
      <c r="C12" s="109" t="s">
        <v>108</v>
      </c>
      <c r="D12" s="109" t="s">
        <v>507</v>
      </c>
      <c r="E12" s="118">
        <v>5</v>
      </c>
      <c r="F12" s="109" t="s">
        <v>509</v>
      </c>
      <c r="I12" s="108" t="s">
        <v>82</v>
      </c>
      <c r="J12" s="113"/>
      <c r="K12" s="113"/>
      <c r="L12" s="196"/>
      <c r="M12" s="113"/>
    </row>
    <row r="13" spans="2:13" ht="15" customHeight="1">
      <c r="B13" s="108" t="s">
        <v>163</v>
      </c>
      <c r="C13" s="109" t="s">
        <v>109</v>
      </c>
      <c r="D13" s="109" t="s">
        <v>507</v>
      </c>
      <c r="E13" s="118">
        <v>4.5</v>
      </c>
      <c r="F13" s="109" t="s">
        <v>510</v>
      </c>
      <c r="I13" s="108" t="s">
        <v>163</v>
      </c>
      <c r="J13" s="113"/>
      <c r="K13" s="113"/>
      <c r="L13" s="196"/>
      <c r="M13" s="113"/>
    </row>
    <row r="14" spans="2:13" ht="15" customHeight="1">
      <c r="B14" s="108" t="s">
        <v>176</v>
      </c>
      <c r="C14" s="109" t="s">
        <v>110</v>
      </c>
      <c r="D14" s="109" t="s">
        <v>507</v>
      </c>
      <c r="E14" s="118">
        <v>6</v>
      </c>
      <c r="F14" s="109" t="s">
        <v>511</v>
      </c>
      <c r="I14" s="108" t="s">
        <v>176</v>
      </c>
      <c r="J14" s="113"/>
      <c r="K14" s="113"/>
      <c r="L14" s="196"/>
      <c r="M14" s="113"/>
    </row>
    <row r="15" spans="2:13" ht="15" customHeight="1">
      <c r="B15" s="108" t="s">
        <v>189</v>
      </c>
      <c r="C15" s="109" t="s">
        <v>111</v>
      </c>
      <c r="D15" s="109" t="s">
        <v>507</v>
      </c>
      <c r="E15" s="118">
        <v>3</v>
      </c>
      <c r="F15" s="109" t="s">
        <v>512</v>
      </c>
      <c r="I15" s="108" t="s">
        <v>189</v>
      </c>
      <c r="J15" s="113"/>
      <c r="K15" s="113"/>
      <c r="L15" s="196"/>
      <c r="M15" s="113"/>
    </row>
    <row r="16" spans="2:13" ht="15" customHeight="1">
      <c r="B16" s="108" t="s">
        <v>204</v>
      </c>
      <c r="C16" s="109" t="s">
        <v>112</v>
      </c>
      <c r="D16" s="109" t="s">
        <v>507</v>
      </c>
      <c r="E16" s="118">
        <v>5</v>
      </c>
      <c r="F16" s="109" t="s">
        <v>513</v>
      </c>
      <c r="I16" s="108" t="s">
        <v>204</v>
      </c>
      <c r="J16" s="113"/>
      <c r="K16" s="113"/>
      <c r="L16" s="196"/>
      <c r="M16" s="113"/>
    </row>
    <row r="17" spans="2:13" ht="15" customHeight="1">
      <c r="B17" s="108" t="s">
        <v>234</v>
      </c>
      <c r="C17" s="109" t="s">
        <v>114</v>
      </c>
      <c r="D17" s="109" t="s">
        <v>507</v>
      </c>
      <c r="E17" s="118">
        <v>5.75</v>
      </c>
      <c r="F17" s="109" t="s">
        <v>508</v>
      </c>
      <c r="I17" s="108" t="s">
        <v>234</v>
      </c>
      <c r="J17" s="113"/>
      <c r="K17" s="113"/>
      <c r="L17" s="196"/>
      <c r="M17" s="113"/>
    </row>
    <row r="18" spans="2:13" ht="15" customHeight="1">
      <c r="B18" s="108" t="s">
        <v>257</v>
      </c>
      <c r="C18" s="109" t="s">
        <v>116</v>
      </c>
      <c r="D18" s="109" t="s">
        <v>507</v>
      </c>
      <c r="E18" s="118">
        <v>4</v>
      </c>
      <c r="F18" s="109" t="s">
        <v>514</v>
      </c>
      <c r="I18" s="108" t="s">
        <v>257</v>
      </c>
      <c r="J18" s="113"/>
      <c r="K18" s="113"/>
      <c r="L18" s="196"/>
      <c r="M18" s="113"/>
    </row>
    <row r="19" spans="2:13" ht="15" customHeight="1">
      <c r="B19" s="108" t="s">
        <v>334</v>
      </c>
      <c r="C19" s="109" t="s">
        <v>117</v>
      </c>
      <c r="D19" s="109" t="s">
        <v>507</v>
      </c>
      <c r="E19" s="118">
        <v>4</v>
      </c>
      <c r="F19" s="109" t="s">
        <v>515</v>
      </c>
      <c r="I19" s="108" t="s">
        <v>334</v>
      </c>
      <c r="J19" s="113"/>
      <c r="K19" s="113"/>
      <c r="L19" s="196"/>
      <c r="M19" s="113"/>
    </row>
    <row r="20" spans="2:13" ht="15" customHeight="1">
      <c r="B20" s="108" t="s">
        <v>353</v>
      </c>
      <c r="C20" s="109" t="s">
        <v>118</v>
      </c>
      <c r="D20" s="109" t="s">
        <v>507</v>
      </c>
      <c r="E20" s="118">
        <v>5</v>
      </c>
      <c r="F20" s="109" t="s">
        <v>516</v>
      </c>
      <c r="I20" s="108" t="s">
        <v>353</v>
      </c>
      <c r="J20" s="113"/>
      <c r="K20" s="113"/>
      <c r="L20" s="196"/>
      <c r="M20" s="113"/>
    </row>
    <row r="21" spans="2:13" ht="15" customHeight="1">
      <c r="B21" s="108" t="s">
        <v>356</v>
      </c>
      <c r="C21" s="109" t="s">
        <v>120</v>
      </c>
      <c r="D21" s="109" t="s">
        <v>507</v>
      </c>
      <c r="E21" s="118">
        <v>5</v>
      </c>
      <c r="F21" s="109" t="s">
        <v>517</v>
      </c>
      <c r="I21" s="108" t="s">
        <v>356</v>
      </c>
      <c r="J21" s="113"/>
      <c r="K21" s="113"/>
      <c r="L21" s="196"/>
      <c r="M21" s="113"/>
    </row>
    <row r="22" spans="2:13" ht="15" customHeight="1">
      <c r="B22" s="108" t="s">
        <v>358</v>
      </c>
      <c r="C22" s="109" t="s">
        <v>121</v>
      </c>
      <c r="D22" s="109" t="s">
        <v>507</v>
      </c>
      <c r="E22" s="118">
        <v>5</v>
      </c>
      <c r="F22" s="109" t="s">
        <v>518</v>
      </c>
      <c r="I22" s="108" t="s">
        <v>358</v>
      </c>
      <c r="J22" s="113"/>
      <c r="K22" s="113"/>
      <c r="L22" s="196"/>
      <c r="M22" s="113"/>
    </row>
    <row r="23" spans="2:13" ht="15" customHeight="1">
      <c r="B23" s="108" t="s">
        <v>360</v>
      </c>
      <c r="C23" s="109" t="s">
        <v>122</v>
      </c>
      <c r="D23" s="109" t="s">
        <v>507</v>
      </c>
      <c r="E23" s="118">
        <v>4.9</v>
      </c>
      <c r="F23" s="109" t="s">
        <v>519</v>
      </c>
      <c r="I23" s="108" t="s">
        <v>360</v>
      </c>
      <c r="J23" s="113"/>
      <c r="K23" s="113"/>
      <c r="L23" s="196"/>
      <c r="M23" s="113"/>
    </row>
    <row r="24" spans="2:13" ht="15" customHeight="1">
      <c r="B24" s="108" t="s">
        <v>362</v>
      </c>
      <c r="C24" s="109" t="s">
        <v>123</v>
      </c>
      <c r="D24" s="109" t="s">
        <v>507</v>
      </c>
      <c r="E24" s="118">
        <v>6</v>
      </c>
      <c r="F24" s="109" t="s">
        <v>520</v>
      </c>
      <c r="I24" s="108" t="s">
        <v>362</v>
      </c>
      <c r="J24" s="113"/>
      <c r="K24" s="113"/>
      <c r="L24" s="196"/>
      <c r="M24" s="113"/>
    </row>
    <row r="25" spans="2:13" ht="15" customHeight="1">
      <c r="B25" s="108" t="s">
        <v>364</v>
      </c>
      <c r="C25" s="109" t="s">
        <v>125</v>
      </c>
      <c r="D25" s="109" t="s">
        <v>507</v>
      </c>
      <c r="E25" s="118">
        <v>6</v>
      </c>
      <c r="F25" s="109" t="s">
        <v>521</v>
      </c>
      <c r="I25" s="108" t="s">
        <v>364</v>
      </c>
      <c r="J25" s="113"/>
      <c r="K25" s="113"/>
      <c r="L25" s="196"/>
      <c r="M25" s="113"/>
    </row>
    <row r="26" spans="2:13" ht="15" customHeight="1">
      <c r="B26" s="108" t="s">
        <v>366</v>
      </c>
      <c r="C26" s="109" t="s">
        <v>126</v>
      </c>
      <c r="D26" s="109" t="s">
        <v>507</v>
      </c>
      <c r="E26" s="118">
        <v>6</v>
      </c>
      <c r="F26" s="109" t="s">
        <v>522</v>
      </c>
      <c r="I26" s="108" t="s">
        <v>366</v>
      </c>
      <c r="J26" s="113"/>
      <c r="K26" s="113"/>
      <c r="L26" s="196"/>
      <c r="M26" s="113"/>
    </row>
    <row r="27" spans="2:13" ht="15" customHeight="1">
      <c r="B27" s="108" t="s">
        <v>368</v>
      </c>
      <c r="C27" s="109" t="s">
        <v>127</v>
      </c>
      <c r="D27" s="109" t="s">
        <v>507</v>
      </c>
      <c r="E27" s="118">
        <v>5</v>
      </c>
      <c r="F27" s="109" t="s">
        <v>519</v>
      </c>
      <c r="I27" s="108" t="s">
        <v>368</v>
      </c>
      <c r="J27" s="113"/>
      <c r="K27" s="113"/>
      <c r="L27" s="196"/>
      <c r="M27" s="113"/>
    </row>
    <row r="28" spans="2:13" ht="15" customHeight="1">
      <c r="B28" s="108" t="s">
        <v>370</v>
      </c>
      <c r="C28" s="109" t="s">
        <v>128</v>
      </c>
      <c r="D28" s="109" t="s">
        <v>507</v>
      </c>
      <c r="E28" s="118">
        <v>6</v>
      </c>
      <c r="F28" s="109" t="s">
        <v>523</v>
      </c>
      <c r="I28" s="108" t="s">
        <v>370</v>
      </c>
      <c r="J28" s="113"/>
      <c r="K28" s="113"/>
      <c r="L28" s="196"/>
      <c r="M28" s="113"/>
    </row>
    <row r="29" spans="2:13" ht="15" customHeight="1">
      <c r="B29" s="108" t="s">
        <v>372</v>
      </c>
      <c r="C29" s="109" t="s">
        <v>129</v>
      </c>
      <c r="D29" s="109" t="s">
        <v>507</v>
      </c>
      <c r="E29" s="118">
        <v>6</v>
      </c>
      <c r="F29" s="109" t="s">
        <v>519</v>
      </c>
      <c r="I29" s="108" t="s">
        <v>372</v>
      </c>
      <c r="J29" s="113"/>
      <c r="K29" s="113"/>
      <c r="L29" s="196"/>
      <c r="M29" s="113"/>
    </row>
    <row r="30" spans="2:13" ht="15" customHeight="1">
      <c r="B30" s="108" t="s">
        <v>374</v>
      </c>
      <c r="C30" s="109" t="s">
        <v>133</v>
      </c>
      <c r="D30" s="109" t="s">
        <v>507</v>
      </c>
      <c r="E30" s="118">
        <v>5</v>
      </c>
      <c r="F30" s="109" t="s">
        <v>524</v>
      </c>
      <c r="I30" s="108" t="s">
        <v>374</v>
      </c>
      <c r="J30" s="113"/>
      <c r="K30" s="113"/>
      <c r="L30" s="196"/>
      <c r="M30" s="113"/>
    </row>
    <row r="31" spans="2:13" ht="15" customHeight="1">
      <c r="B31" s="108" t="s">
        <v>376</v>
      </c>
      <c r="C31" s="109" t="s">
        <v>137</v>
      </c>
      <c r="D31" s="109" t="s">
        <v>507</v>
      </c>
      <c r="E31" s="118">
        <v>5</v>
      </c>
      <c r="F31" s="109" t="s">
        <v>525</v>
      </c>
      <c r="I31" s="108" t="s">
        <v>376</v>
      </c>
      <c r="J31" s="113"/>
      <c r="K31" s="113"/>
      <c r="L31" s="196"/>
      <c r="M31" s="113"/>
    </row>
    <row r="32" spans="2:13" ht="15" customHeight="1">
      <c r="B32" s="108" t="s">
        <v>378</v>
      </c>
      <c r="C32" s="109" t="s">
        <v>138</v>
      </c>
      <c r="D32" s="109" t="s">
        <v>507</v>
      </c>
      <c r="E32" s="118">
        <v>4</v>
      </c>
      <c r="F32" s="109" t="s">
        <v>526</v>
      </c>
      <c r="I32" s="108" t="s">
        <v>378</v>
      </c>
      <c r="J32" s="113"/>
      <c r="K32" s="113"/>
      <c r="L32" s="196"/>
      <c r="M32" s="113"/>
    </row>
    <row r="33" spans="2:13" ht="15" customHeight="1">
      <c r="B33" s="108" t="s">
        <v>380</v>
      </c>
      <c r="C33" s="109" t="s">
        <v>140</v>
      </c>
      <c r="D33" s="109" t="s">
        <v>507</v>
      </c>
      <c r="E33" s="118">
        <v>6</v>
      </c>
      <c r="F33" s="109" t="s">
        <v>519</v>
      </c>
      <c r="I33" s="108" t="s">
        <v>380</v>
      </c>
      <c r="J33" s="113"/>
      <c r="K33" s="113"/>
      <c r="L33" s="196"/>
      <c r="M33" s="113"/>
    </row>
    <row r="34" spans="2:13" ht="15" customHeight="1">
      <c r="B34" s="108" t="s">
        <v>382</v>
      </c>
      <c r="C34" s="109" t="s">
        <v>141</v>
      </c>
      <c r="D34" s="109" t="s">
        <v>507</v>
      </c>
      <c r="E34" s="118">
        <v>5.75</v>
      </c>
      <c r="F34" s="109" t="s">
        <v>519</v>
      </c>
      <c r="I34" s="108" t="s">
        <v>382</v>
      </c>
      <c r="J34" s="113"/>
      <c r="K34" s="113"/>
      <c r="L34" s="196"/>
      <c r="M34" s="113"/>
    </row>
    <row r="35" spans="2:13" ht="15" customHeight="1">
      <c r="B35" s="108" t="s">
        <v>384</v>
      </c>
      <c r="C35" s="109" t="s">
        <v>142</v>
      </c>
      <c r="D35" s="109" t="s">
        <v>507</v>
      </c>
      <c r="E35" s="118">
        <v>4.5</v>
      </c>
      <c r="F35" s="109" t="s">
        <v>519</v>
      </c>
      <c r="I35" s="108" t="s">
        <v>384</v>
      </c>
      <c r="J35" s="113"/>
      <c r="K35" s="113"/>
      <c r="L35" s="196"/>
      <c r="M35" s="113"/>
    </row>
    <row r="36" spans="2:13" ht="15" customHeight="1">
      <c r="B36" s="108" t="s">
        <v>386</v>
      </c>
      <c r="C36" s="109" t="s">
        <v>144</v>
      </c>
      <c r="D36" s="109" t="s">
        <v>507</v>
      </c>
      <c r="E36" s="118">
        <v>6</v>
      </c>
      <c r="F36" s="109" t="s">
        <v>519</v>
      </c>
      <c r="I36" s="108" t="s">
        <v>386</v>
      </c>
      <c r="J36" s="113"/>
      <c r="K36" s="113"/>
      <c r="L36" s="196"/>
      <c r="M36" s="113"/>
    </row>
    <row r="37" spans="2:13" ht="15" customHeight="1">
      <c r="B37" s="108" t="s">
        <v>388</v>
      </c>
      <c r="C37" s="109" t="s">
        <v>146</v>
      </c>
      <c r="D37" s="109" t="s">
        <v>507</v>
      </c>
      <c r="E37" s="118">
        <v>5</v>
      </c>
      <c r="F37" s="109" t="s">
        <v>527</v>
      </c>
      <c r="I37" s="108" t="s">
        <v>388</v>
      </c>
      <c r="J37" s="113"/>
      <c r="K37" s="113"/>
      <c r="L37" s="196"/>
      <c r="M37" s="113"/>
    </row>
    <row r="38" spans="2:13" ht="15" customHeight="1">
      <c r="B38" s="108" t="s">
        <v>390</v>
      </c>
      <c r="C38" s="109" t="s">
        <v>147</v>
      </c>
      <c r="D38" s="109" t="s">
        <v>507</v>
      </c>
      <c r="E38" s="118">
        <v>4</v>
      </c>
      <c r="F38" s="109" t="s">
        <v>519</v>
      </c>
      <c r="I38" s="108" t="s">
        <v>390</v>
      </c>
      <c r="J38" s="113"/>
      <c r="K38" s="113"/>
      <c r="L38" s="196"/>
      <c r="M38" s="113"/>
    </row>
    <row r="39" spans="2:13" ht="15" customHeight="1">
      <c r="B39" s="108" t="s">
        <v>392</v>
      </c>
      <c r="C39" s="109" t="s">
        <v>148</v>
      </c>
      <c r="D39" s="109" t="s">
        <v>507</v>
      </c>
      <c r="E39" s="118">
        <v>6</v>
      </c>
      <c r="F39" s="109" t="s">
        <v>528</v>
      </c>
      <c r="I39" s="108" t="s">
        <v>392</v>
      </c>
      <c r="J39" s="113"/>
      <c r="K39" s="113"/>
      <c r="L39" s="196"/>
      <c r="M39" s="113"/>
    </row>
    <row r="40" spans="2:13" ht="15" customHeight="1">
      <c r="B40" s="108" t="s">
        <v>394</v>
      </c>
      <c r="C40" s="109" t="s">
        <v>149</v>
      </c>
      <c r="D40" s="109" t="s">
        <v>507</v>
      </c>
      <c r="E40" s="118">
        <v>6.25</v>
      </c>
      <c r="F40" s="109" t="s">
        <v>529</v>
      </c>
      <c r="I40" s="108" t="s">
        <v>394</v>
      </c>
      <c r="J40" s="113"/>
      <c r="K40" s="113"/>
      <c r="L40" s="196"/>
      <c r="M40" s="113"/>
    </row>
    <row r="41" spans="2:13" ht="15" customHeight="1">
      <c r="B41" s="108" t="s">
        <v>396</v>
      </c>
      <c r="C41" s="109" t="s">
        <v>150</v>
      </c>
      <c r="D41" s="109" t="s">
        <v>507</v>
      </c>
      <c r="E41" s="118">
        <v>4.88</v>
      </c>
      <c r="F41" s="109" t="s">
        <v>519</v>
      </c>
      <c r="I41" s="108" t="s">
        <v>396</v>
      </c>
      <c r="J41" s="113"/>
      <c r="K41" s="113"/>
      <c r="L41" s="196"/>
      <c r="M41" s="113"/>
    </row>
    <row r="42" spans="2:13" ht="15" customHeight="1">
      <c r="B42" s="108" t="s">
        <v>398</v>
      </c>
      <c r="C42" s="109" t="s">
        <v>153</v>
      </c>
      <c r="D42" s="109" t="s">
        <v>507</v>
      </c>
      <c r="E42" s="118">
        <v>6.5</v>
      </c>
      <c r="F42" s="109" t="s">
        <v>530</v>
      </c>
      <c r="I42" s="108" t="s">
        <v>398</v>
      </c>
      <c r="J42" s="113"/>
      <c r="K42" s="113"/>
      <c r="L42" s="196"/>
      <c r="M42" s="113"/>
    </row>
    <row r="43" spans="2:13" ht="15" customHeight="1">
      <c r="B43" s="108" t="s">
        <v>400</v>
      </c>
      <c r="C43" s="109" t="s">
        <v>155</v>
      </c>
      <c r="D43" s="109" t="s">
        <v>507</v>
      </c>
      <c r="E43" s="118">
        <v>5</v>
      </c>
      <c r="F43" s="109" t="s">
        <v>519</v>
      </c>
      <c r="I43" s="108" t="s">
        <v>400</v>
      </c>
      <c r="J43" s="113"/>
      <c r="K43" s="113"/>
      <c r="L43" s="196"/>
      <c r="M43" s="113"/>
    </row>
    <row r="44" spans="2:13" ht="15" customHeight="1">
      <c r="B44" s="108" t="s">
        <v>402</v>
      </c>
      <c r="C44" s="109" t="s">
        <v>156</v>
      </c>
      <c r="D44" s="109" t="s">
        <v>507</v>
      </c>
      <c r="E44" s="118">
        <v>4</v>
      </c>
      <c r="F44" s="109" t="s">
        <v>531</v>
      </c>
      <c r="I44" s="108" t="s">
        <v>402</v>
      </c>
      <c r="J44" s="113"/>
      <c r="K44" s="113"/>
      <c r="L44" s="196"/>
      <c r="M44" s="113"/>
    </row>
    <row r="45" spans="2:13" ht="15" customHeight="1">
      <c r="B45" s="117" t="s">
        <v>404</v>
      </c>
      <c r="C45" s="111"/>
      <c r="D45" s="111"/>
      <c r="E45" s="119"/>
      <c r="F45" s="111"/>
      <c r="I45" s="115" t="s">
        <v>404</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334</v>
      </c>
      <c r="C49" s="23"/>
      <c r="D49" s="23"/>
      <c r="I49" s="23" t="s">
        <v>334</v>
      </c>
      <c r="J49" s="195"/>
      <c r="K49" s="195"/>
      <c r="L49" s="114"/>
      <c r="M49" s="114"/>
    </row>
    <row r="50" spans="10:13" ht="15" customHeight="1">
      <c r="J50" s="114"/>
      <c r="K50" s="114"/>
      <c r="L50" s="114"/>
      <c r="M50" s="114"/>
    </row>
    <row r="51" spans="3:13" ht="15" customHeight="1">
      <c r="C51" s="19" t="s">
        <v>532</v>
      </c>
      <c r="D51" s="19"/>
      <c r="E51" s="6"/>
      <c r="F51" s="2"/>
      <c r="J51" s="188"/>
      <c r="K51" s="188"/>
      <c r="L51" s="189"/>
      <c r="M51" s="190"/>
    </row>
    <row r="52" spans="10:13" ht="15" customHeight="1">
      <c r="J52" s="114"/>
      <c r="K52" s="114"/>
      <c r="L52" s="114"/>
      <c r="M52" s="114"/>
    </row>
    <row r="53" spans="3:13" ht="12">
      <c r="C53" s="11"/>
      <c r="D53" s="11"/>
      <c r="E53" s="11"/>
      <c r="F53" s="92" t="s">
        <v>259</v>
      </c>
      <c r="J53" s="10"/>
      <c r="K53" s="10"/>
      <c r="L53" s="10"/>
      <c r="M53" s="191"/>
    </row>
    <row r="54" spans="3:13" ht="12">
      <c r="C54" s="93"/>
      <c r="D54" s="93"/>
      <c r="E54" s="93"/>
      <c r="F54" s="92" t="s">
        <v>504</v>
      </c>
      <c r="J54" s="192"/>
      <c r="K54" s="192"/>
      <c r="L54" s="192"/>
      <c r="M54" s="191"/>
    </row>
    <row r="55" spans="3:13" ht="12">
      <c r="C55" s="93" t="str">
        <f>CONCATENATE("Created On: ",MF121TP1!C3)</f>
        <v>Created On: </v>
      </c>
      <c r="D55" s="93"/>
      <c r="E55" s="93"/>
      <c r="F55" s="95" t="str">
        <f>CONCATENATE(MF121TP1!D3," Reporting Period")</f>
        <v> Reporting Period</v>
      </c>
      <c r="J55" s="192"/>
      <c r="K55" s="192"/>
      <c r="L55" s="192"/>
      <c r="M55" s="191"/>
    </row>
    <row r="56" spans="2:13" ht="12">
      <c r="B56" s="107" t="s">
        <v>338</v>
      </c>
      <c r="C56" s="106" t="s">
        <v>96</v>
      </c>
      <c r="D56" s="110" t="s">
        <v>339</v>
      </c>
      <c r="E56" s="110" t="s">
        <v>505</v>
      </c>
      <c r="F56" s="110" t="s">
        <v>506</v>
      </c>
      <c r="I56" s="107" t="s">
        <v>338</v>
      </c>
      <c r="J56" s="193"/>
      <c r="K56" s="193"/>
      <c r="L56" s="193"/>
      <c r="M56" s="193"/>
    </row>
    <row r="57" spans="1:13" ht="15" customHeight="1">
      <c r="A57" s="23"/>
      <c r="B57" s="108" t="s">
        <v>409</v>
      </c>
      <c r="C57" s="109"/>
      <c r="D57" s="109"/>
      <c r="E57" s="118"/>
      <c r="F57" s="109"/>
      <c r="H57" s="23"/>
      <c r="I57" s="108" t="s">
        <v>409</v>
      </c>
      <c r="J57" s="113"/>
      <c r="K57" s="113"/>
      <c r="L57" s="196"/>
      <c r="M57" s="113"/>
    </row>
    <row r="58" spans="2:13" ht="15" customHeight="1">
      <c r="B58" s="108" t="s">
        <v>411</v>
      </c>
      <c r="C58" s="109"/>
      <c r="D58" s="109"/>
      <c r="E58" s="118"/>
      <c r="F58" s="109"/>
      <c r="I58" s="108" t="s">
        <v>411</v>
      </c>
      <c r="J58" s="113"/>
      <c r="K58" s="113"/>
      <c r="L58" s="196"/>
      <c r="M58" s="113"/>
    </row>
    <row r="59" spans="2:13" ht="15" customHeight="1">
      <c r="B59" s="108" t="s">
        <v>413</v>
      </c>
      <c r="C59" s="109"/>
      <c r="D59" s="109"/>
      <c r="E59" s="118"/>
      <c r="F59" s="109"/>
      <c r="I59" s="108" t="s">
        <v>413</v>
      </c>
      <c r="J59" s="113"/>
      <c r="K59" s="113"/>
      <c r="L59" s="196"/>
      <c r="M59" s="113"/>
    </row>
    <row r="60" spans="2:13" ht="15" customHeight="1">
      <c r="B60" s="108" t="s">
        <v>415</v>
      </c>
      <c r="C60" s="109"/>
      <c r="D60" s="109"/>
      <c r="E60" s="118"/>
      <c r="F60" s="109"/>
      <c r="I60" s="108" t="s">
        <v>415</v>
      </c>
      <c r="J60" s="113"/>
      <c r="K60" s="113"/>
      <c r="L60" s="196"/>
      <c r="M60" s="113"/>
    </row>
    <row r="61" spans="2:13" ht="15" customHeight="1">
      <c r="B61" s="108" t="s">
        <v>417</v>
      </c>
      <c r="C61" s="109"/>
      <c r="D61" s="109"/>
      <c r="E61" s="118"/>
      <c r="F61" s="109"/>
      <c r="I61" s="108" t="s">
        <v>417</v>
      </c>
      <c r="J61" s="113"/>
      <c r="K61" s="113"/>
      <c r="L61" s="196"/>
      <c r="M61" s="113"/>
    </row>
    <row r="62" spans="2:13" ht="15" customHeight="1">
      <c r="B62" s="108" t="s">
        <v>419</v>
      </c>
      <c r="C62" s="109"/>
      <c r="D62" s="109"/>
      <c r="E62" s="118"/>
      <c r="F62" s="109"/>
      <c r="I62" s="108" t="s">
        <v>419</v>
      </c>
      <c r="J62" s="113"/>
      <c r="K62" s="113"/>
      <c r="L62" s="196"/>
      <c r="M62" s="113"/>
    </row>
    <row r="63" spans="2:13" ht="15" customHeight="1">
      <c r="B63" s="108" t="s">
        <v>421</v>
      </c>
      <c r="C63" s="109"/>
      <c r="D63" s="109"/>
      <c r="E63" s="118"/>
      <c r="F63" s="109"/>
      <c r="I63" s="108" t="s">
        <v>421</v>
      </c>
      <c r="J63" s="113"/>
      <c r="K63" s="113"/>
      <c r="L63" s="196"/>
      <c r="M63" s="113"/>
    </row>
    <row r="64" spans="2:13" ht="15" customHeight="1">
      <c r="B64" s="108" t="s">
        <v>423</v>
      </c>
      <c r="C64" s="109"/>
      <c r="D64" s="109"/>
      <c r="E64" s="118"/>
      <c r="F64" s="109"/>
      <c r="I64" s="108" t="s">
        <v>423</v>
      </c>
      <c r="J64" s="113"/>
      <c r="K64" s="113"/>
      <c r="L64" s="196"/>
      <c r="M64" s="113"/>
    </row>
    <row r="65" spans="2:13" ht="15" customHeight="1">
      <c r="B65" s="108" t="s">
        <v>425</v>
      </c>
      <c r="C65" s="109"/>
      <c r="D65" s="109"/>
      <c r="E65" s="118"/>
      <c r="F65" s="109"/>
      <c r="I65" s="108" t="s">
        <v>425</v>
      </c>
      <c r="J65" s="113"/>
      <c r="K65" s="113"/>
      <c r="L65" s="196"/>
      <c r="M65" s="113"/>
    </row>
    <row r="66" spans="2:13" ht="15" customHeight="1">
      <c r="B66" s="108" t="s">
        <v>427</v>
      </c>
      <c r="C66" s="109"/>
      <c r="D66" s="109"/>
      <c r="E66" s="118"/>
      <c r="F66" s="109"/>
      <c r="I66" s="108" t="s">
        <v>427</v>
      </c>
      <c r="J66" s="113"/>
      <c r="K66" s="113"/>
      <c r="L66" s="196"/>
      <c r="M66" s="113"/>
    </row>
    <row r="67" spans="2:13" ht="15" customHeight="1">
      <c r="B67" s="108" t="s">
        <v>235</v>
      </c>
      <c r="C67" s="109"/>
      <c r="D67" s="109"/>
      <c r="E67" s="118"/>
      <c r="F67" s="109"/>
      <c r="I67" s="108" t="s">
        <v>235</v>
      </c>
      <c r="J67" s="113"/>
      <c r="K67" s="113"/>
      <c r="L67" s="196"/>
      <c r="M67" s="113"/>
    </row>
    <row r="68" spans="2:13" ht="15" customHeight="1">
      <c r="B68" s="108" t="s">
        <v>65</v>
      </c>
      <c r="C68" s="109"/>
      <c r="D68" s="109"/>
      <c r="E68" s="118"/>
      <c r="F68" s="109"/>
      <c r="I68" s="108" t="s">
        <v>65</v>
      </c>
      <c r="J68" s="113"/>
      <c r="K68" s="113"/>
      <c r="L68" s="196"/>
      <c r="M68" s="113"/>
    </row>
    <row r="69" spans="2:13" ht="15" customHeight="1">
      <c r="B69" s="108" t="s">
        <v>244</v>
      </c>
      <c r="C69" s="109"/>
      <c r="D69" s="109"/>
      <c r="E69" s="118"/>
      <c r="F69" s="109"/>
      <c r="I69" s="108" t="s">
        <v>244</v>
      </c>
      <c r="J69" s="113"/>
      <c r="K69" s="113"/>
      <c r="L69" s="196"/>
      <c r="M69" s="113"/>
    </row>
    <row r="70" spans="2:13" ht="15" customHeight="1">
      <c r="B70" s="108" t="s">
        <v>432</v>
      </c>
      <c r="C70" s="109"/>
      <c r="D70" s="109"/>
      <c r="E70" s="118"/>
      <c r="F70" s="109"/>
      <c r="I70" s="108" t="s">
        <v>432</v>
      </c>
      <c r="J70" s="113"/>
      <c r="K70" s="113"/>
      <c r="L70" s="196"/>
      <c r="M70" s="113"/>
    </row>
    <row r="71" spans="2:13" ht="15" customHeight="1">
      <c r="B71" s="108" t="s">
        <v>434</v>
      </c>
      <c r="C71" s="109"/>
      <c r="D71" s="109"/>
      <c r="E71" s="118"/>
      <c r="F71" s="109"/>
      <c r="I71" s="108" t="s">
        <v>434</v>
      </c>
      <c r="J71" s="113"/>
      <c r="K71" s="113"/>
      <c r="L71" s="196"/>
      <c r="M71" s="113"/>
    </row>
    <row r="72" spans="2:13" ht="15" customHeight="1">
      <c r="B72" s="108" t="s">
        <v>243</v>
      </c>
      <c r="C72" s="109"/>
      <c r="D72" s="109"/>
      <c r="E72" s="118"/>
      <c r="F72" s="109"/>
      <c r="I72" s="108" t="s">
        <v>243</v>
      </c>
      <c r="J72" s="113"/>
      <c r="K72" s="113"/>
      <c r="L72" s="196"/>
      <c r="M72" s="113"/>
    </row>
    <row r="73" spans="2:13" ht="15" customHeight="1">
      <c r="B73" s="108" t="s">
        <v>437</v>
      </c>
      <c r="C73" s="109"/>
      <c r="D73" s="109"/>
      <c r="E73" s="118"/>
      <c r="F73" s="109"/>
      <c r="I73" s="108" t="s">
        <v>437</v>
      </c>
      <c r="J73" s="113"/>
      <c r="K73" s="113"/>
      <c r="L73" s="196"/>
      <c r="M73" s="113"/>
    </row>
    <row r="74" spans="2:13" ht="15" customHeight="1">
      <c r="B74" s="108" t="s">
        <v>439</v>
      </c>
      <c r="C74" s="109"/>
      <c r="D74" s="109"/>
      <c r="E74" s="118"/>
      <c r="F74" s="109"/>
      <c r="I74" s="108" t="s">
        <v>439</v>
      </c>
      <c r="J74" s="113"/>
      <c r="K74" s="113"/>
      <c r="L74" s="196"/>
      <c r="M74" s="113"/>
    </row>
    <row r="75" spans="2:13" ht="15" customHeight="1">
      <c r="B75" s="108" t="s">
        <v>441</v>
      </c>
      <c r="C75" s="109"/>
      <c r="D75" s="109"/>
      <c r="E75" s="118"/>
      <c r="F75" s="109"/>
      <c r="I75" s="108" t="s">
        <v>441</v>
      </c>
      <c r="J75" s="113"/>
      <c r="K75" s="113"/>
      <c r="L75" s="196"/>
      <c r="M75" s="113"/>
    </row>
    <row r="76" spans="2:13" ht="15" customHeight="1">
      <c r="B76" s="108" t="s">
        <v>443</v>
      </c>
      <c r="C76" s="109"/>
      <c r="D76" s="109"/>
      <c r="E76" s="118"/>
      <c r="F76" s="109"/>
      <c r="I76" s="108" t="s">
        <v>443</v>
      </c>
      <c r="J76" s="113"/>
      <c r="K76" s="113"/>
      <c r="L76" s="196"/>
      <c r="M76" s="113"/>
    </row>
    <row r="77" spans="2:13" ht="15" customHeight="1">
      <c r="B77" s="108" t="s">
        <v>445</v>
      </c>
      <c r="C77" s="109"/>
      <c r="D77" s="109"/>
      <c r="E77" s="118"/>
      <c r="F77" s="109"/>
      <c r="I77" s="108" t="s">
        <v>445</v>
      </c>
      <c r="J77" s="113"/>
      <c r="K77" s="113"/>
      <c r="L77" s="196"/>
      <c r="M77" s="113"/>
    </row>
    <row r="78" spans="2:13" ht="15" customHeight="1">
      <c r="B78" s="108" t="s">
        <v>446</v>
      </c>
      <c r="C78" s="109"/>
      <c r="D78" s="109"/>
      <c r="E78" s="118"/>
      <c r="F78" s="109"/>
      <c r="I78" s="108" t="s">
        <v>446</v>
      </c>
      <c r="J78" s="113"/>
      <c r="K78" s="113"/>
      <c r="L78" s="196"/>
      <c r="M78" s="113"/>
    </row>
    <row r="79" spans="2:13" ht="15" customHeight="1">
      <c r="B79" s="108" t="s">
        <v>448</v>
      </c>
      <c r="C79" s="109"/>
      <c r="D79" s="109"/>
      <c r="E79" s="118"/>
      <c r="F79" s="109"/>
      <c r="I79" s="108" t="s">
        <v>448</v>
      </c>
      <c r="J79" s="113"/>
      <c r="K79" s="113"/>
      <c r="L79" s="196"/>
      <c r="M79" s="113"/>
    </row>
    <row r="80" spans="2:13" ht="15" customHeight="1">
      <c r="B80" s="108" t="s">
        <v>450</v>
      </c>
      <c r="C80" s="109"/>
      <c r="D80" s="109"/>
      <c r="E80" s="118"/>
      <c r="F80" s="109"/>
      <c r="I80" s="108" t="s">
        <v>450</v>
      </c>
      <c r="J80" s="113"/>
      <c r="K80" s="113"/>
      <c r="L80" s="196"/>
      <c r="M80" s="113"/>
    </row>
    <row r="81" spans="2:13" ht="15" customHeight="1">
      <c r="B81" s="108" t="s">
        <v>452</v>
      </c>
      <c r="C81" s="109"/>
      <c r="D81" s="109"/>
      <c r="E81" s="118"/>
      <c r="F81" s="109"/>
      <c r="I81" s="108" t="s">
        <v>452</v>
      </c>
      <c r="J81" s="113"/>
      <c r="K81" s="113"/>
      <c r="L81" s="196"/>
      <c r="M81" s="113"/>
    </row>
    <row r="82" spans="2:13" ht="15" customHeight="1">
      <c r="B82" s="108" t="s">
        <v>454</v>
      </c>
      <c r="C82" s="109"/>
      <c r="D82" s="109"/>
      <c r="E82" s="118"/>
      <c r="F82" s="109"/>
      <c r="I82" s="108" t="s">
        <v>454</v>
      </c>
      <c r="J82" s="113"/>
      <c r="K82" s="113"/>
      <c r="L82" s="196"/>
      <c r="M82" s="113"/>
    </row>
    <row r="83" spans="2:13" ht="15" customHeight="1">
      <c r="B83" s="108" t="s">
        <v>456</v>
      </c>
      <c r="C83" s="109"/>
      <c r="D83" s="109"/>
      <c r="E83" s="118"/>
      <c r="F83" s="109"/>
      <c r="I83" s="108" t="s">
        <v>456</v>
      </c>
      <c r="J83" s="113"/>
      <c r="K83" s="113"/>
      <c r="L83" s="196"/>
      <c r="M83" s="113"/>
    </row>
    <row r="84" spans="2:13" ht="15" customHeight="1">
      <c r="B84" s="108" t="s">
        <v>458</v>
      </c>
      <c r="C84" s="109"/>
      <c r="D84" s="109"/>
      <c r="E84" s="118"/>
      <c r="F84" s="109"/>
      <c r="I84" s="108" t="s">
        <v>458</v>
      </c>
      <c r="J84" s="113"/>
      <c r="K84" s="113"/>
      <c r="L84" s="196"/>
      <c r="M84" s="113"/>
    </row>
    <row r="85" spans="2:13" ht="15" customHeight="1">
      <c r="B85" s="108" t="s">
        <v>459</v>
      </c>
      <c r="C85" s="109"/>
      <c r="D85" s="109"/>
      <c r="E85" s="118"/>
      <c r="F85" s="109"/>
      <c r="I85" s="108" t="s">
        <v>459</v>
      </c>
      <c r="J85" s="113"/>
      <c r="K85" s="113"/>
      <c r="L85" s="196"/>
      <c r="M85" s="113"/>
    </row>
    <row r="86" spans="2:13" ht="15" customHeight="1">
      <c r="B86" s="108" t="s">
        <v>461</v>
      </c>
      <c r="C86" s="109"/>
      <c r="D86" s="109"/>
      <c r="E86" s="118"/>
      <c r="F86" s="109"/>
      <c r="I86" s="108" t="s">
        <v>461</v>
      </c>
      <c r="J86" s="113"/>
      <c r="K86" s="113"/>
      <c r="L86" s="196"/>
      <c r="M86" s="113"/>
    </row>
    <row r="87" spans="2:13" ht="15" customHeight="1">
      <c r="B87" s="108" t="s">
        <v>462</v>
      </c>
      <c r="C87" s="109"/>
      <c r="D87" s="109"/>
      <c r="E87" s="118"/>
      <c r="F87" s="109"/>
      <c r="I87" s="108" t="s">
        <v>462</v>
      </c>
      <c r="J87" s="113"/>
      <c r="K87" s="113"/>
      <c r="L87" s="196"/>
      <c r="M87" s="113"/>
    </row>
    <row r="88" spans="2:13" ht="15" customHeight="1">
      <c r="B88" s="108" t="s">
        <v>463</v>
      </c>
      <c r="C88" s="109"/>
      <c r="D88" s="109"/>
      <c r="E88" s="118"/>
      <c r="F88" s="109"/>
      <c r="I88" s="108" t="s">
        <v>463</v>
      </c>
      <c r="J88" s="113"/>
      <c r="K88" s="113"/>
      <c r="L88" s="196"/>
      <c r="M88" s="113"/>
    </row>
    <row r="89" spans="2:13" ht="15" customHeight="1">
      <c r="B89" s="108" t="s">
        <v>464</v>
      </c>
      <c r="C89" s="109"/>
      <c r="D89" s="109"/>
      <c r="E89" s="118"/>
      <c r="F89" s="109"/>
      <c r="I89" s="108" t="s">
        <v>464</v>
      </c>
      <c r="J89" s="113"/>
      <c r="K89" s="113"/>
      <c r="L89" s="196"/>
      <c r="M89" s="113"/>
    </row>
    <row r="90" spans="2:13" ht="15" customHeight="1">
      <c r="B90" s="108" t="s">
        <v>465</v>
      </c>
      <c r="C90" s="109"/>
      <c r="D90" s="109"/>
      <c r="E90" s="118"/>
      <c r="F90" s="109"/>
      <c r="I90" s="108" t="s">
        <v>465</v>
      </c>
      <c r="J90" s="113"/>
      <c r="K90" s="113"/>
      <c r="L90" s="196"/>
      <c r="M90" s="113"/>
    </row>
    <row r="91" spans="2:13" ht="15" customHeight="1">
      <c r="B91" s="108" t="s">
        <v>466</v>
      </c>
      <c r="C91" s="109"/>
      <c r="D91" s="109"/>
      <c r="E91" s="118"/>
      <c r="F91" s="109"/>
      <c r="I91" s="108" t="s">
        <v>466</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81</v>
      </c>
      <c r="D2" t="s">
        <v>8</v>
      </c>
    </row>
    <row r="3" spans="2:3" ht="12" hidden="1">
      <c r="B3" s="23" t="s">
        <v>353</v>
      </c>
      <c r="C3" s="23"/>
    </row>
    <row r="5" spans="3:5" ht="19.5">
      <c r="C5" s="19" t="s">
        <v>533</v>
      </c>
      <c r="D5" s="6"/>
      <c r="E5" s="2"/>
    </row>
    <row r="6" spans="3:5" ht="17.25">
      <c r="C6" s="139" t="str">
        <f>CONCATENATE(MF33G_Jan_Mar!G3,", ",MF33G_Jan_Mar!H3," Reporting Period")</f>
        <v>,  Reporting Period</v>
      </c>
      <c r="D6" s="139"/>
      <c r="E6" s="139"/>
    </row>
    <row r="7" spans="3:5" ht="12">
      <c r="C7" s="17" t="str">
        <f>CONCATENATE("Created On: ",MF33G_Jan_Mar!F3)</f>
        <v>Created On: </v>
      </c>
      <c r="D7" s="17"/>
      <c r="E7" s="140"/>
    </row>
    <row r="8" spans="3:5" ht="12">
      <c r="C8" s="93"/>
      <c r="D8" s="93"/>
      <c r="E8" s="92"/>
    </row>
    <row r="9" spans="3:5" ht="12">
      <c r="C9" s="140" t="s">
        <v>534</v>
      </c>
      <c r="D9" s="17"/>
      <c r="E9" s="94"/>
    </row>
    <row r="10" spans="2:5" ht="12">
      <c r="B10" s="107" t="s">
        <v>338</v>
      </c>
      <c r="C10" s="106" t="s">
        <v>535</v>
      </c>
      <c r="D10" s="110" t="s">
        <v>261</v>
      </c>
      <c r="E10" s="110" t="s">
        <v>262</v>
      </c>
    </row>
    <row r="11" spans="2:5" ht="9.75" customHeight="1">
      <c r="B11" s="107"/>
      <c r="C11" s="33"/>
      <c r="D11" s="133"/>
      <c r="E11" s="133"/>
    </row>
    <row r="12" spans="1:5" ht="19.5" customHeight="1">
      <c r="A12" s="23"/>
      <c r="B12" s="108" t="s">
        <v>64</v>
      </c>
      <c r="C12" s="126" t="s">
        <v>536</v>
      </c>
      <c r="D12" s="134">
        <v>381</v>
      </c>
      <c r="E12" s="134">
        <v>384</v>
      </c>
    </row>
    <row r="13" spans="1:5" ht="9.75" customHeight="1">
      <c r="A13" s="23"/>
      <c r="B13" s="108"/>
      <c r="C13" s="127"/>
      <c r="D13" s="135"/>
      <c r="E13" s="135"/>
    </row>
    <row r="14" spans="1:5" ht="9.75" customHeight="1">
      <c r="A14" s="23"/>
      <c r="B14" s="108"/>
      <c r="C14" s="128"/>
      <c r="D14" s="136"/>
      <c r="E14" s="136"/>
    </row>
    <row r="15" spans="2:5" ht="19.5" customHeight="1">
      <c r="B15" s="108" t="s">
        <v>82</v>
      </c>
      <c r="C15" s="96" t="s">
        <v>537</v>
      </c>
      <c r="D15" s="137">
        <v>427</v>
      </c>
      <c r="E15" s="137">
        <v>381</v>
      </c>
    </row>
    <row r="16" spans="2:5" ht="9.75" customHeight="1">
      <c r="B16" s="108"/>
      <c r="C16" s="129"/>
      <c r="D16" s="138"/>
      <c r="E16" s="138"/>
    </row>
    <row r="17" spans="2:5" ht="9.75" customHeight="1">
      <c r="B17" s="108"/>
      <c r="C17" s="130"/>
      <c r="D17" s="133"/>
      <c r="E17" s="133"/>
    </row>
    <row r="18" spans="2:5" ht="19.5" customHeight="1">
      <c r="B18" s="108" t="s">
        <v>163</v>
      </c>
      <c r="C18" s="96" t="s">
        <v>538</v>
      </c>
      <c r="D18" s="137">
        <v>404</v>
      </c>
      <c r="E18" s="137">
        <v>307</v>
      </c>
    </row>
    <row r="19" spans="2:5" ht="9.75" customHeight="1">
      <c r="B19" s="108"/>
      <c r="C19" s="129"/>
      <c r="D19" s="138"/>
      <c r="E19" s="138"/>
    </row>
    <row r="20" spans="2:5" ht="9.75" customHeight="1">
      <c r="B20" s="108"/>
      <c r="C20" s="130"/>
      <c r="D20" s="133"/>
      <c r="E20" s="133"/>
    </row>
    <row r="21" spans="2:5" ht="19.5" customHeight="1">
      <c r="B21" s="108" t="s">
        <v>176</v>
      </c>
      <c r="C21" s="96" t="s">
        <v>539</v>
      </c>
      <c r="D21" s="137">
        <v>457</v>
      </c>
      <c r="E21" s="137">
        <v>395</v>
      </c>
    </row>
    <row r="22" spans="2:5" ht="9.75" customHeight="1">
      <c r="B22" s="108"/>
      <c r="C22" s="131"/>
      <c r="D22" s="138"/>
      <c r="E22" s="138"/>
    </row>
    <row r="23" spans="2:5" ht="9.75" customHeight="1">
      <c r="B23" s="108"/>
      <c r="C23" s="132"/>
      <c r="D23" s="133"/>
      <c r="E23" s="133"/>
    </row>
    <row r="24" spans="2:5" ht="19.5" customHeight="1">
      <c r="B24" s="108" t="s">
        <v>189</v>
      </c>
      <c r="C24" s="96" t="s">
        <v>540</v>
      </c>
      <c r="D24" s="137">
        <v>258</v>
      </c>
      <c r="E24" s="137">
        <v>156</v>
      </c>
    </row>
    <row r="25" spans="2:5" ht="9.75" customHeight="1">
      <c r="B25" s="108"/>
      <c r="C25" s="129"/>
      <c r="D25" s="138"/>
      <c r="E25" s="138"/>
    </row>
    <row r="26" spans="2:5" ht="9.75" customHeight="1">
      <c r="B26" s="108"/>
      <c r="C26" s="130"/>
      <c r="D26" s="133"/>
      <c r="E26" s="133"/>
    </row>
    <row r="27" spans="2:5" ht="19.5" customHeight="1">
      <c r="B27" s="108" t="s">
        <v>204</v>
      </c>
      <c r="C27" s="96" t="s">
        <v>541</v>
      </c>
      <c r="D27" s="137">
        <v>507</v>
      </c>
      <c r="E27" s="137">
        <v>347</v>
      </c>
    </row>
    <row r="28" spans="2:5" ht="9.75" customHeight="1">
      <c r="B28" s="108"/>
      <c r="C28" s="129"/>
      <c r="D28" s="138"/>
      <c r="E28" s="138"/>
    </row>
    <row r="29" spans="2:5" ht="9.75" customHeight="1">
      <c r="B29" s="108"/>
      <c r="C29" s="130"/>
      <c r="D29" s="133"/>
      <c r="E29" s="133"/>
    </row>
    <row r="30" spans="2:5" ht="19.5" customHeight="1">
      <c r="B30" s="108" t="s">
        <v>234</v>
      </c>
      <c r="C30" s="96" t="s">
        <v>542</v>
      </c>
      <c r="D30" s="137">
        <v>381</v>
      </c>
      <c r="E30" s="137">
        <v>387</v>
      </c>
    </row>
    <row r="31" spans="2:5" ht="9.75" customHeight="1">
      <c r="B31" s="108"/>
      <c r="C31" s="129"/>
      <c r="D31" s="138"/>
      <c r="E31" s="138"/>
    </row>
    <row r="32" spans="2:5" ht="9.75" customHeight="1">
      <c r="B32" s="108"/>
      <c r="C32" s="130"/>
      <c r="D32" s="133"/>
      <c r="E32" s="133"/>
    </row>
    <row r="33" spans="2:5" ht="19.5" customHeight="1">
      <c r="B33" s="108" t="s">
        <v>257</v>
      </c>
      <c r="C33" s="96" t="s">
        <v>543</v>
      </c>
      <c r="D33" s="137">
        <v>46</v>
      </c>
      <c r="E33" s="137">
        <v>55</v>
      </c>
    </row>
    <row r="34" spans="2:5" ht="9.75" customHeight="1">
      <c r="B34" s="108"/>
      <c r="C34" s="129"/>
      <c r="D34" s="138"/>
      <c r="E34" s="138"/>
    </row>
    <row r="35" spans="2:5" ht="12">
      <c r="B35" s="108"/>
      <c r="C35" s="107"/>
      <c r="D35" s="107"/>
      <c r="E35" s="107"/>
    </row>
    <row r="36" spans="2:5" ht="27">
      <c r="B36" s="108"/>
      <c r="C36" s="151" t="s">
        <v>544</v>
      </c>
      <c r="D36" s="140"/>
      <c r="E36" s="140"/>
    </row>
    <row r="37" spans="2:5" ht="12">
      <c r="B37" s="108"/>
      <c r="C37" s="107" t="s">
        <v>545</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546</v>
      </c>
      <c r="D3" s="121"/>
      <c r="E3" s="122"/>
    </row>
    <row r="4" spans="2:5" ht="12">
      <c r="B4" s="125"/>
      <c r="C4" s="120" t="s">
        <v>18</v>
      </c>
      <c r="D4" s="120" t="s">
        <v>547</v>
      </c>
      <c r="E4" s="120">
        <v>1</v>
      </c>
    </row>
    <row r="5" spans="2:5" ht="12">
      <c r="B5" s="125"/>
      <c r="C5" s="120" t="s">
        <v>88</v>
      </c>
      <c r="D5" s="120" t="s">
        <v>548</v>
      </c>
      <c r="E5" s="120">
        <v>2</v>
      </c>
    </row>
    <row r="6" spans="2:5" ht="12">
      <c r="B6" s="125"/>
      <c r="C6" s="120" t="s">
        <v>89</v>
      </c>
      <c r="D6" s="120" t="s">
        <v>549</v>
      </c>
      <c r="E6" s="120">
        <v>3</v>
      </c>
    </row>
    <row r="7" spans="2:5" ht="12">
      <c r="B7" s="125"/>
      <c r="C7" s="120" t="s">
        <v>164</v>
      </c>
      <c r="D7" s="120" t="s">
        <v>550</v>
      </c>
      <c r="E7" s="120">
        <v>4</v>
      </c>
    </row>
    <row r="8" spans="2:5" ht="12">
      <c r="B8" s="125"/>
      <c r="C8" s="120" t="s">
        <v>165</v>
      </c>
      <c r="D8" s="120" t="s">
        <v>165</v>
      </c>
      <c r="E8" s="120">
        <v>5</v>
      </c>
    </row>
    <row r="9" spans="2:5" ht="12">
      <c r="B9" s="125"/>
      <c r="C9" s="120" t="s">
        <v>166</v>
      </c>
      <c r="D9" s="120" t="s">
        <v>551</v>
      </c>
      <c r="E9" s="120">
        <v>6</v>
      </c>
    </row>
    <row r="10" spans="2:5" ht="12">
      <c r="B10" s="125"/>
      <c r="C10" s="120" t="s">
        <v>177</v>
      </c>
      <c r="D10" s="120" t="s">
        <v>552</v>
      </c>
      <c r="E10" s="120">
        <v>7</v>
      </c>
    </row>
    <row r="11" spans="2:5" ht="12">
      <c r="B11" s="125"/>
      <c r="C11" s="120" t="s">
        <v>178</v>
      </c>
      <c r="D11" s="120" t="s">
        <v>553</v>
      </c>
      <c r="E11" s="120">
        <v>8</v>
      </c>
    </row>
    <row r="12" spans="2:5" ht="12">
      <c r="B12" s="125"/>
      <c r="C12" s="120" t="s">
        <v>179</v>
      </c>
      <c r="D12" s="120" t="s">
        <v>554</v>
      </c>
      <c r="E12" s="120">
        <v>9</v>
      </c>
    </row>
    <row r="13" spans="2:5" ht="12">
      <c r="B13" s="125"/>
      <c r="C13" s="120" t="s">
        <v>190</v>
      </c>
      <c r="D13" s="120" t="s">
        <v>555</v>
      </c>
      <c r="E13" s="120">
        <v>10</v>
      </c>
    </row>
    <row r="14" spans="2:5" ht="12">
      <c r="B14" s="125"/>
      <c r="C14" s="120" t="s">
        <v>191</v>
      </c>
      <c r="D14" s="120" t="s">
        <v>556</v>
      </c>
      <c r="E14" s="120">
        <v>11</v>
      </c>
    </row>
    <row r="15" spans="2:5" ht="12">
      <c r="B15" s="125"/>
      <c r="C15" s="120" t="s">
        <v>192</v>
      </c>
      <c r="D15" s="120" t="s">
        <v>557</v>
      </c>
      <c r="E15" s="120">
        <v>12</v>
      </c>
    </row>
    <row r="23" ht="12">
      <c r="C23" t="s">
        <v>558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1" sqref="A1"/>
    </sheetView>
  </sheetViews>
  <sheetFormatPr defaultColWidth="9.140625" defaultRowHeight="12.75"/>
  <sheetData>
    <row r="1" ht="12">
      <c r="K1" s="141"/>
    </row>
    <row r="2" spans="1:11" ht="18">
      <c r="A2" s="143" t="s">
        <v>38</v>
      </c>
      <c r="K2" s="141"/>
    </row>
    <row r="3" ht="12">
      <c r="K3" s="141"/>
    </row>
    <row r="4" spans="1:11" ht="51">
      <c r="A4" s="4" t="s">
        <v>39</v>
      </c>
      <c r="B4" s="2"/>
      <c r="C4" s="2"/>
      <c r="D4" s="2"/>
      <c r="E4" s="2"/>
      <c r="F4" s="2"/>
      <c r="G4" s="2"/>
      <c r="H4" s="2"/>
      <c r="I4" s="2"/>
      <c r="J4" s="2"/>
      <c r="K4" s="141"/>
    </row>
    <row r="5" ht="12">
      <c r="K5" s="141"/>
    </row>
    <row r="6" spans="1:11" ht="12">
      <c r="A6" s="141" t="s">
        <v>40</v>
      </c>
      <c r="B6" s="2"/>
      <c r="C6" s="2"/>
      <c r="D6" s="2"/>
      <c r="E6" s="2"/>
      <c r="F6" s="2"/>
      <c r="G6" s="2"/>
      <c r="H6" s="2"/>
      <c r="I6" s="2"/>
      <c r="J6" s="2"/>
      <c r="K6" s="141"/>
    </row>
    <row r="7" spans="1:11" ht="12">
      <c r="A7" s="142" t="s">
        <v>41</v>
      </c>
      <c r="B7" s="2"/>
      <c r="C7" s="2"/>
      <c r="D7" s="2"/>
      <c r="E7" s="2"/>
      <c r="F7" s="2"/>
      <c r="G7" s="2"/>
      <c r="H7" s="2"/>
      <c r="I7" s="2"/>
      <c r="J7" s="2"/>
      <c r="K7" s="141"/>
    </row>
    <row r="8" spans="1:11" ht="12">
      <c r="A8" s="141"/>
      <c r="B8" s="2"/>
      <c r="C8" s="2"/>
      <c r="D8" s="2"/>
      <c r="E8" s="2"/>
      <c r="F8" s="2"/>
      <c r="G8" s="2"/>
      <c r="H8" s="2"/>
      <c r="I8" s="2"/>
      <c r="J8" s="2"/>
      <c r="K8" s="141"/>
    </row>
    <row r="9" spans="1:11" ht="12">
      <c r="A9" s="141" t="s">
        <v>42</v>
      </c>
      <c r="B9" s="2"/>
      <c r="C9" s="2"/>
      <c r="D9" s="2"/>
      <c r="E9" s="2"/>
      <c r="F9" s="2"/>
      <c r="G9" s="2"/>
      <c r="H9" s="2"/>
      <c r="I9" s="2"/>
      <c r="J9" s="2"/>
      <c r="K9" s="141"/>
    </row>
    <row r="10" spans="1:11" ht="12">
      <c r="A10" s="141"/>
      <c r="B10" s="2"/>
      <c r="C10" s="2"/>
      <c r="D10" s="2"/>
      <c r="E10" s="2"/>
      <c r="F10" s="2"/>
      <c r="G10" s="2"/>
      <c r="H10" s="2"/>
      <c r="I10" s="2"/>
      <c r="J10" s="2"/>
      <c r="K10" s="141"/>
    </row>
    <row r="11" spans="1:11" ht="12">
      <c r="A11" s="141" t="s">
        <v>43</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44</v>
      </c>
      <c r="B13" s="2"/>
      <c r="C13" s="2"/>
      <c r="D13" s="2"/>
      <c r="E13" s="2"/>
      <c r="F13" s="2"/>
      <c r="G13" s="2"/>
      <c r="H13" s="2"/>
      <c r="I13" s="2"/>
      <c r="J13" s="2"/>
      <c r="K13" s="141"/>
    </row>
    <row r="14" spans="1:11" ht="12">
      <c r="A14" s="141" t="s">
        <v>45</v>
      </c>
      <c r="B14" s="2"/>
      <c r="C14" s="2"/>
      <c r="D14" s="2"/>
      <c r="E14" s="2"/>
      <c r="F14" s="2"/>
      <c r="G14" s="2"/>
      <c r="H14" s="2"/>
      <c r="I14" s="2"/>
      <c r="J14" s="2"/>
      <c r="K14" s="141"/>
    </row>
    <row r="15" spans="1:11" ht="12">
      <c r="A15" s="141" t="s">
        <v>46</v>
      </c>
      <c r="B15" s="2"/>
      <c r="C15" s="2"/>
      <c r="D15" s="2"/>
      <c r="E15" s="2"/>
      <c r="F15" s="2"/>
      <c r="G15" s="2"/>
      <c r="H15" s="2"/>
      <c r="I15" s="2"/>
      <c r="J15" s="2"/>
      <c r="K15" s="141"/>
    </row>
    <row r="16" spans="1:11" ht="12">
      <c r="A16" s="141" t="s">
        <v>47</v>
      </c>
      <c r="B16" s="2"/>
      <c r="C16" s="2"/>
      <c r="D16" s="2"/>
      <c r="E16" s="2"/>
      <c r="F16" s="2"/>
      <c r="G16" s="2"/>
      <c r="H16" s="2"/>
      <c r="I16" s="2"/>
      <c r="J16" s="2"/>
      <c r="K16" s="141"/>
    </row>
    <row r="17" spans="1:11" ht="12">
      <c r="A17" s="141" t="s">
        <v>48</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49</v>
      </c>
      <c r="B19" s="2"/>
      <c r="C19" s="2"/>
      <c r="D19" s="2"/>
      <c r="E19" s="2"/>
      <c r="F19" s="2"/>
      <c r="G19" s="2"/>
      <c r="H19" s="2"/>
      <c r="I19" s="2"/>
      <c r="J19" s="2"/>
      <c r="K19" s="141"/>
    </row>
    <row r="20" spans="1:11" ht="12">
      <c r="A20" s="141" t="s">
        <v>50</v>
      </c>
      <c r="B20" s="2"/>
      <c r="C20" s="2"/>
      <c r="D20" s="2"/>
      <c r="E20" s="2"/>
      <c r="F20" s="2"/>
      <c r="G20" s="2"/>
      <c r="H20" s="2"/>
      <c r="I20" s="2"/>
      <c r="J20" s="2"/>
      <c r="K20" s="141"/>
    </row>
    <row r="21" ht="12">
      <c r="K21" s="141"/>
    </row>
    <row r="22" ht="12">
      <c r="K22" s="141"/>
    </row>
    <row r="23" ht="12">
      <c r="K23" s="141"/>
    </row>
    <row r="24" spans="1:11" ht="19.5">
      <c r="A24" s="5" t="s">
        <v>51</v>
      </c>
      <c r="B24" s="2"/>
      <c r="C24" s="2"/>
      <c r="D24" s="2"/>
      <c r="E24" s="2"/>
      <c r="F24" s="2"/>
      <c r="G24" s="2"/>
      <c r="H24" s="2"/>
      <c r="I24" s="2"/>
      <c r="J24" s="2"/>
      <c r="K24" s="141"/>
    </row>
    <row r="25" ht="12">
      <c r="K25" s="141"/>
    </row>
    <row r="26" spans="1:11" ht="24.75">
      <c r="A26" s="4" t="s">
        <v>52</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40</v>
      </c>
      <c r="B28" s="2"/>
      <c r="C28" s="2"/>
      <c r="D28" s="2"/>
      <c r="E28" s="2"/>
      <c r="F28" s="2"/>
      <c r="G28" s="2"/>
      <c r="H28" s="2"/>
      <c r="I28" s="2"/>
      <c r="J28" s="2"/>
      <c r="K28" s="141"/>
    </row>
    <row r="29" spans="1:11" ht="12">
      <c r="A29" s="142" t="s">
        <v>41</v>
      </c>
      <c r="B29" s="2"/>
      <c r="C29" s="2"/>
      <c r="D29" s="2"/>
      <c r="E29" s="2"/>
      <c r="F29" s="2"/>
      <c r="G29" s="2"/>
      <c r="H29" s="2"/>
      <c r="I29" s="2"/>
      <c r="J29" s="2"/>
      <c r="K29" s="141"/>
    </row>
    <row r="30" ht="12">
      <c r="K30" s="141"/>
    </row>
    <row r="31" ht="12">
      <c r="K31" s="141"/>
    </row>
    <row r="32" spans="1:11" ht="49.5">
      <c r="A32" s="4" t="s">
        <v>53</v>
      </c>
      <c r="B32" s="4"/>
      <c r="C32" s="4"/>
      <c r="D32" s="4"/>
      <c r="E32" s="4"/>
      <c r="F32" s="4"/>
      <c r="G32" s="4"/>
      <c r="H32" s="4"/>
      <c r="I32" s="4"/>
      <c r="J32" s="4"/>
      <c r="K32" s="141"/>
    </row>
    <row r="33" ht="12">
      <c r="K33" s="141"/>
    </row>
    <row r="34" ht="12">
      <c r="K34" s="141"/>
    </row>
    <row r="35" spans="1:11" ht="62.25">
      <c r="A35" s="4" t="s">
        <v>54</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55</v>
      </c>
      <c r="C2" s="29" t="s">
        <v>7</v>
      </c>
      <c r="D2" s="29" t="s">
        <v>8</v>
      </c>
      <c r="E2" s="29" t="s">
        <v>56</v>
      </c>
      <c r="F2" s="29" t="s">
        <v>57</v>
      </c>
      <c r="G2" s="29" t="s">
        <v>58</v>
      </c>
      <c r="H2" s="29" t="s">
        <v>59</v>
      </c>
      <c r="I2" s="29" t="s">
        <v>60</v>
      </c>
      <c r="J2" s="29" t="s">
        <v>61</v>
      </c>
      <c r="K2" s="29" t="s">
        <v>62</v>
      </c>
      <c r="L2" s="29" t="s">
        <v>9</v>
      </c>
      <c r="M2" s="29" t="s">
        <v>63</v>
      </c>
    </row>
    <row r="3" spans="1:13" ht="12" hidden="1">
      <c r="A3" s="30" t="s">
        <v>64</v>
      </c>
      <c r="B3" s="29" t="s">
        <v>65</v>
      </c>
      <c r="C3" s="29" t="s">
        <v>18</v>
      </c>
      <c r="D3" s="29" t="s">
        <v>19</v>
      </c>
      <c r="E3" s="29" t="s">
        <v>66</v>
      </c>
      <c r="F3" s="29" t="s">
        <v>67</v>
      </c>
      <c r="G3" s="29" t="s">
        <v>68</v>
      </c>
      <c r="H3" s="29" t="s">
        <v>67</v>
      </c>
      <c r="I3" s="29" t="s">
        <v>69</v>
      </c>
      <c r="J3" s="29" t="s">
        <v>70</v>
      </c>
      <c r="K3" s="29" t="s">
        <v>71</v>
      </c>
      <c r="L3" s="29" t="s">
        <v>20</v>
      </c>
      <c r="M3" s="29" t="s">
        <v>18</v>
      </c>
    </row>
    <row r="4" spans="1:13" ht="12">
      <c r="A4" s="29"/>
      <c r="B4" s="29"/>
      <c r="C4" s="29"/>
      <c r="D4" s="29"/>
      <c r="E4" s="29"/>
      <c r="F4" s="29"/>
      <c r="G4" s="29"/>
      <c r="H4" s="29"/>
      <c r="I4" s="29"/>
      <c r="J4" s="29"/>
      <c r="K4" s="29"/>
      <c r="L4" s="29"/>
      <c r="M4" s="29"/>
    </row>
    <row r="5" spans="1:10" ht="22.5">
      <c r="A5" s="3" t="s">
        <v>72</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
      <c r="A10" s="31" t="s">
        <v>73</v>
      </c>
    </row>
    <row r="12" spans="1:10" ht="37.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50">
      <c r="A14" s="4" t="s">
        <v>74</v>
      </c>
      <c r="B14" s="4"/>
      <c r="C14" s="4"/>
      <c r="D14" s="4"/>
      <c r="E14" s="4"/>
      <c r="F14" s="4"/>
      <c r="G14" s="4"/>
      <c r="H14" s="4"/>
      <c r="I14" s="4"/>
      <c r="J14" s="4"/>
    </row>
    <row r="15" spans="1:10" ht="12">
      <c r="A15" s="4" t="s">
        <v>75</v>
      </c>
      <c r="B15" s="4"/>
      <c r="C15" s="4"/>
      <c r="D15" s="4"/>
      <c r="E15" s="4"/>
      <c r="F15" s="4"/>
      <c r="G15" s="4"/>
      <c r="H15" s="4"/>
      <c r="I15" s="4"/>
      <c r="J15" s="4"/>
    </row>
    <row r="18" ht="24.75" customHeight="1">
      <c r="A18" s="31" t="s">
        <v>76</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75">
      <c r="A22" s="4" t="s">
        <v>77</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78</v>
      </c>
      <c r="D2" s="29" t="s">
        <v>79</v>
      </c>
      <c r="E2" s="29" t="s">
        <v>80</v>
      </c>
      <c r="F2" s="29" t="s">
        <v>81</v>
      </c>
      <c r="G2" s="29" t="s">
        <v>7</v>
      </c>
      <c r="H2" s="29" t="s">
        <v>8</v>
      </c>
      <c r="I2" s="29"/>
      <c r="J2" s="29"/>
      <c r="K2" s="29"/>
    </row>
    <row r="3" spans="2:11" ht="7.5" customHeight="1" hidden="1">
      <c r="B3" s="30" t="s">
        <v>82</v>
      </c>
      <c r="C3" s="29" t="s">
        <v>65</v>
      </c>
      <c r="D3" s="29" t="s">
        <v>12</v>
      </c>
      <c r="E3" s="29" t="s">
        <v>12</v>
      </c>
      <c r="F3" s="29" t="s">
        <v>71</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153"/>
      <c r="C9" s="153" t="s">
        <v>18</v>
      </c>
      <c r="D9" s="154" t="s">
        <v>87</v>
      </c>
      <c r="E9" s="154"/>
      <c r="F9" s="153" t="s">
        <v>88</v>
      </c>
      <c r="G9" s="154" t="s">
        <v>87</v>
      </c>
      <c r="H9" s="154"/>
      <c r="I9" s="153" t="s">
        <v>89</v>
      </c>
      <c r="J9" s="154" t="s">
        <v>87</v>
      </c>
      <c r="K9" s="154"/>
    </row>
    <row r="10" spans="2:11" ht="12" customHeight="1">
      <c r="B10" s="155" t="s">
        <v>90</v>
      </c>
      <c r="C10" s="156">
        <f>C3</f>
        <v>0</v>
      </c>
      <c r="D10" s="157" t="s">
        <v>91</v>
      </c>
      <c r="E10" s="157"/>
      <c r="F10" s="156">
        <f>D3</f>
        <v>0</v>
      </c>
      <c r="G10" s="157" t="s">
        <v>91</v>
      </c>
      <c r="H10" s="157"/>
      <c r="I10" s="156">
        <f>E3</f>
        <v>0</v>
      </c>
      <c r="J10" s="157" t="s">
        <v>91</v>
      </c>
      <c r="K10" s="157"/>
    </row>
    <row r="11" spans="2:11" ht="12" customHeight="1">
      <c r="B11" s="155"/>
      <c r="C11" s="155" t="str">
        <f>CONCATENATE("(",C3," Entities)")</f>
        <v>( Entities)</v>
      </c>
      <c r="D11" s="157" t="s">
        <v>92</v>
      </c>
      <c r="E11" s="157"/>
      <c r="F11" s="155" t="str">
        <f>CONCATENATE("(",D3," Entities)")</f>
        <v>( Entities)</v>
      </c>
      <c r="G11" s="157" t="s">
        <v>92</v>
      </c>
      <c r="H11" s="157"/>
      <c r="I11" s="155" t="str">
        <f>CONCATENATE("(",E3," Entities)")</f>
        <v>( Entities)</v>
      </c>
      <c r="J11" s="157" t="s">
        <v>92</v>
      </c>
      <c r="K11" s="157"/>
    </row>
    <row r="12" spans="2:11" ht="16.5" customHeight="1">
      <c r="B12" s="158"/>
      <c r="C12" s="158" t="s">
        <v>93</v>
      </c>
      <c r="D12" s="159" t="s">
        <v>94</v>
      </c>
      <c r="E12" s="159" t="s">
        <v>95</v>
      </c>
      <c r="F12" s="158" t="s">
        <v>93</v>
      </c>
      <c r="G12" s="159" t="s">
        <v>94</v>
      </c>
      <c r="H12" s="159" t="s">
        <v>95</v>
      </c>
      <c r="I12" s="158" t="s">
        <v>93</v>
      </c>
      <c r="J12" s="159" t="s">
        <v>94</v>
      </c>
      <c r="K12" s="159" t="s">
        <v>95</v>
      </c>
    </row>
    <row r="13" spans="2:11" ht="7.5" customHeight="1" hidden="1">
      <c r="B13" s="39" t="s">
        <v>96</v>
      </c>
      <c r="C13" s="39" t="s">
        <v>97</v>
      </c>
      <c r="D13" s="39" t="s">
        <v>98</v>
      </c>
      <c r="E13" s="39" t="s">
        <v>99</v>
      </c>
      <c r="F13" s="39" t="s">
        <v>100</v>
      </c>
      <c r="G13" s="39" t="s">
        <v>101</v>
      </c>
      <c r="H13" s="39" t="s">
        <v>102</v>
      </c>
      <c r="I13" s="39" t="s">
        <v>103</v>
      </c>
      <c r="J13" s="39" t="s">
        <v>104</v>
      </c>
      <c r="K13" s="39" t="s">
        <v>105</v>
      </c>
    </row>
    <row r="14" spans="2:11" ht="7.5" customHeight="1" hidden="1">
      <c r="B14" s="40"/>
      <c r="C14" s="40">
        <v>0</v>
      </c>
      <c r="D14" s="41">
        <v>0</v>
      </c>
      <c r="E14" s="41">
        <v>0</v>
      </c>
      <c r="F14" s="40">
        <v>0</v>
      </c>
      <c r="G14" s="41">
        <v>0</v>
      </c>
      <c r="H14" s="41">
        <v>0</v>
      </c>
      <c r="I14" s="40">
        <v>0</v>
      </c>
      <c r="J14" s="41">
        <v>0</v>
      </c>
      <c r="K14" s="41">
        <v>0</v>
      </c>
    </row>
    <row r="15" spans="2:11" ht="9" customHeight="1">
      <c r="B15" s="58" t="s">
        <v>106</v>
      </c>
      <c r="C15" s="49">
        <v>291881887</v>
      </c>
      <c r="D15" s="49">
        <v>291881887</v>
      </c>
      <c r="E15" s="62">
        <v>9.4</v>
      </c>
      <c r="F15" s="49">
        <v>0</v>
      </c>
      <c r="G15" s="49">
        <v>0</v>
      </c>
      <c r="H15" s="62">
        <v>0</v>
      </c>
      <c r="I15" s="49">
        <v>0</v>
      </c>
      <c r="J15" s="49">
        <v>0</v>
      </c>
      <c r="K15" s="62">
        <v>0</v>
      </c>
    </row>
    <row r="16" spans="2:11" ht="9" customHeight="1">
      <c r="B16" s="53" t="s">
        <v>107</v>
      </c>
      <c r="C16" s="50">
        <v>19850142</v>
      </c>
      <c r="D16" s="50">
        <v>19850142</v>
      </c>
      <c r="E16" s="63">
        <v>1.9</v>
      </c>
      <c r="F16" s="50">
        <v>0</v>
      </c>
      <c r="G16" s="50">
        <v>0</v>
      </c>
      <c r="H16" s="63">
        <v>0</v>
      </c>
      <c r="I16" s="50">
        <v>0</v>
      </c>
      <c r="J16" s="50">
        <v>0</v>
      </c>
      <c r="K16" s="63">
        <v>0</v>
      </c>
    </row>
    <row r="17" spans="2:11" ht="9" customHeight="1">
      <c r="B17" s="53" t="s">
        <v>108</v>
      </c>
      <c r="C17" s="51">
        <v>239325590</v>
      </c>
      <c r="D17" s="51">
        <v>239325590</v>
      </c>
      <c r="E17" s="64">
        <v>5.2</v>
      </c>
      <c r="F17" s="51">
        <v>0</v>
      </c>
      <c r="G17" s="51">
        <v>0</v>
      </c>
      <c r="H17" s="64">
        <v>0</v>
      </c>
      <c r="I17" s="51">
        <v>0</v>
      </c>
      <c r="J17" s="51">
        <v>0</v>
      </c>
      <c r="K17" s="64">
        <v>0</v>
      </c>
    </row>
    <row r="18" spans="2:11" ht="9" customHeight="1">
      <c r="B18" s="53" t="s">
        <v>109</v>
      </c>
      <c r="C18" s="51">
        <v>115478233</v>
      </c>
      <c r="D18" s="51">
        <v>115478233</v>
      </c>
      <c r="E18" s="64">
        <v>-4.8</v>
      </c>
      <c r="F18" s="51">
        <v>0</v>
      </c>
      <c r="G18" s="51">
        <v>0</v>
      </c>
      <c r="H18" s="64">
        <v>0</v>
      </c>
      <c r="I18" s="51">
        <v>0</v>
      </c>
      <c r="J18" s="51">
        <v>0</v>
      </c>
      <c r="K18" s="64">
        <v>0</v>
      </c>
    </row>
    <row r="19" spans="2:11" ht="9" customHeight="1">
      <c r="B19" s="53" t="s">
        <v>110</v>
      </c>
      <c r="C19" s="51">
        <v>1071069594</v>
      </c>
      <c r="D19" s="51">
        <v>1071069594</v>
      </c>
      <c r="E19" s="64">
        <v>7.5</v>
      </c>
      <c r="F19" s="51">
        <v>0</v>
      </c>
      <c r="G19" s="51">
        <v>0</v>
      </c>
      <c r="H19" s="64">
        <v>0</v>
      </c>
      <c r="I19" s="51">
        <v>0</v>
      </c>
      <c r="J19" s="51">
        <v>0</v>
      </c>
      <c r="K19" s="64">
        <v>0</v>
      </c>
    </row>
    <row r="20" spans="2:11" ht="9" customHeight="1">
      <c r="B20" s="53" t="s">
        <v>111</v>
      </c>
      <c r="C20" s="51">
        <v>221408457</v>
      </c>
      <c r="D20" s="51">
        <v>221408457</v>
      </c>
      <c r="E20" s="64">
        <v>27.3</v>
      </c>
      <c r="F20" s="51">
        <v>0</v>
      </c>
      <c r="G20" s="51">
        <v>0</v>
      </c>
      <c r="H20" s="64">
        <v>0</v>
      </c>
      <c r="I20" s="51">
        <v>0</v>
      </c>
      <c r="J20" s="51">
        <v>0</v>
      </c>
      <c r="K20" s="64">
        <v>0</v>
      </c>
    </row>
    <row r="21" spans="2:11" ht="9" customHeight="1">
      <c r="B21" s="53" t="s">
        <v>112</v>
      </c>
      <c r="C21" s="50">
        <v>105124853</v>
      </c>
      <c r="D21" s="50">
        <v>105124853</v>
      </c>
      <c r="E21" s="63">
        <v>0.5</v>
      </c>
      <c r="F21" s="50">
        <v>0</v>
      </c>
      <c r="G21" s="50">
        <v>0</v>
      </c>
      <c r="H21" s="63">
        <v>0</v>
      </c>
      <c r="I21" s="50">
        <v>0</v>
      </c>
      <c r="J21" s="50">
        <v>0</v>
      </c>
      <c r="K21" s="63">
        <v>0</v>
      </c>
    </row>
    <row r="22" spans="2:11" ht="9" customHeight="1">
      <c r="B22" s="53" t="s">
        <v>113</v>
      </c>
      <c r="C22" s="51">
        <v>35490523</v>
      </c>
      <c r="D22" s="51">
        <v>35490523</v>
      </c>
      <c r="E22" s="64">
        <v>-1</v>
      </c>
      <c r="F22" s="51">
        <v>0</v>
      </c>
      <c r="G22" s="51">
        <v>0</v>
      </c>
      <c r="H22" s="64">
        <v>0</v>
      </c>
      <c r="I22" s="51">
        <v>0</v>
      </c>
      <c r="J22" s="51">
        <v>0</v>
      </c>
      <c r="K22" s="64">
        <v>0</v>
      </c>
    </row>
    <row r="23" spans="2:11" ht="9" customHeight="1">
      <c r="B23" s="53" t="s">
        <v>114</v>
      </c>
      <c r="C23" s="50">
        <v>8174124</v>
      </c>
      <c r="D23" s="50">
        <v>8174124</v>
      </c>
      <c r="E23" s="63">
        <v>0.3</v>
      </c>
      <c r="F23" s="50">
        <v>0</v>
      </c>
      <c r="G23" s="50">
        <v>0</v>
      </c>
      <c r="H23" s="63">
        <v>0</v>
      </c>
      <c r="I23" s="50">
        <v>0</v>
      </c>
      <c r="J23" s="50">
        <v>0</v>
      </c>
      <c r="K23" s="63">
        <v>0</v>
      </c>
    </row>
    <row r="24" spans="2:11" ht="9" customHeight="1">
      <c r="B24" s="53" t="s">
        <v>115</v>
      </c>
      <c r="C24" s="51">
        <v>804752806</v>
      </c>
      <c r="D24" s="51">
        <v>804752806</v>
      </c>
      <c r="E24" s="64">
        <v>10.8</v>
      </c>
      <c r="F24" s="51">
        <v>0</v>
      </c>
      <c r="G24" s="51">
        <v>0</v>
      </c>
      <c r="H24" s="64">
        <v>0</v>
      </c>
      <c r="I24" s="51">
        <v>0</v>
      </c>
      <c r="J24" s="51">
        <v>0</v>
      </c>
      <c r="K24" s="64">
        <v>0</v>
      </c>
    </row>
    <row r="25" spans="2:11" ht="9" customHeight="1">
      <c r="B25" s="53" t="s">
        <v>116</v>
      </c>
      <c r="C25" s="51">
        <v>390126566</v>
      </c>
      <c r="D25" s="51">
        <v>390126566</v>
      </c>
      <c r="E25" s="64">
        <v>-1.3</v>
      </c>
      <c r="F25" s="51">
        <v>0</v>
      </c>
      <c r="G25" s="51">
        <v>0</v>
      </c>
      <c r="H25" s="64">
        <v>0</v>
      </c>
      <c r="I25" s="51">
        <v>0</v>
      </c>
      <c r="J25" s="51">
        <v>0</v>
      </c>
      <c r="K25" s="64">
        <v>0</v>
      </c>
    </row>
    <row r="26" spans="2:11" ht="9" customHeight="1">
      <c r="B26" s="53" t="s">
        <v>117</v>
      </c>
      <c r="C26" s="51">
        <v>33766323</v>
      </c>
      <c r="D26" s="51">
        <v>33766323</v>
      </c>
      <c r="E26" s="64">
        <v>6.6</v>
      </c>
      <c r="F26" s="51">
        <v>0</v>
      </c>
      <c r="G26" s="51">
        <v>0</v>
      </c>
      <c r="H26" s="64">
        <v>0</v>
      </c>
      <c r="I26" s="51">
        <v>0</v>
      </c>
      <c r="J26" s="51">
        <v>0</v>
      </c>
      <c r="K26" s="64">
        <v>0</v>
      </c>
    </row>
    <row r="27" spans="2:11" ht="9" customHeight="1">
      <c r="B27" s="53" t="s">
        <v>118</v>
      </c>
      <c r="C27" s="51">
        <v>70289417</v>
      </c>
      <c r="D27" s="51">
        <v>70289417</v>
      </c>
      <c r="E27" s="64">
        <v>19.8</v>
      </c>
      <c r="F27" s="51">
        <v>0</v>
      </c>
      <c r="G27" s="51">
        <v>0</v>
      </c>
      <c r="H27" s="64">
        <v>0</v>
      </c>
      <c r="I27" s="51">
        <v>0</v>
      </c>
      <c r="J27" s="51">
        <v>0</v>
      </c>
      <c r="K27" s="64">
        <v>0</v>
      </c>
    </row>
    <row r="28" spans="2:11" ht="9" customHeight="1">
      <c r="B28" s="53" t="s">
        <v>119</v>
      </c>
      <c r="C28" s="51">
        <v>336940890</v>
      </c>
      <c r="D28" s="51">
        <v>336940890</v>
      </c>
      <c r="E28" s="64">
        <v>6.7</v>
      </c>
      <c r="F28" s="51">
        <v>0</v>
      </c>
      <c r="G28" s="51">
        <v>0</v>
      </c>
      <c r="H28" s="64">
        <v>0</v>
      </c>
      <c r="I28" s="51">
        <v>0</v>
      </c>
      <c r="J28" s="51">
        <v>0</v>
      </c>
      <c r="K28" s="64">
        <v>0</v>
      </c>
    </row>
    <row r="29" spans="2:11" ht="9" customHeight="1">
      <c r="B29" s="53" t="s">
        <v>120</v>
      </c>
      <c r="C29" s="51">
        <v>239753806</v>
      </c>
      <c r="D29" s="51">
        <v>239753806</v>
      </c>
      <c r="E29" s="64">
        <v>2.1</v>
      </c>
      <c r="F29" s="51">
        <v>0</v>
      </c>
      <c r="G29" s="51">
        <v>0</v>
      </c>
      <c r="H29" s="64">
        <v>0</v>
      </c>
      <c r="I29" s="51">
        <v>0</v>
      </c>
      <c r="J29" s="51">
        <v>0</v>
      </c>
      <c r="K29" s="64">
        <v>0</v>
      </c>
    </row>
    <row r="30" spans="2:11" ht="9" customHeight="1">
      <c r="B30" s="53" t="s">
        <v>121</v>
      </c>
      <c r="C30" s="51">
        <v>144362035</v>
      </c>
      <c r="D30" s="51">
        <v>144362035</v>
      </c>
      <c r="E30" s="64">
        <v>19.4</v>
      </c>
      <c r="F30" s="51">
        <v>0</v>
      </c>
      <c r="G30" s="51">
        <v>0</v>
      </c>
      <c r="H30" s="64">
        <v>0</v>
      </c>
      <c r="I30" s="51">
        <v>0</v>
      </c>
      <c r="J30" s="51">
        <v>0</v>
      </c>
      <c r="K30" s="64">
        <v>0</v>
      </c>
    </row>
    <row r="31" spans="2:11" ht="9" customHeight="1">
      <c r="B31" s="53" t="s">
        <v>122</v>
      </c>
      <c r="C31" s="51">
        <v>99169239</v>
      </c>
      <c r="D31" s="51">
        <v>99169239</v>
      </c>
      <c r="E31" s="64">
        <v>2.9</v>
      </c>
      <c r="F31" s="51">
        <v>0</v>
      </c>
      <c r="G31" s="51">
        <v>0</v>
      </c>
      <c r="H31" s="64">
        <v>0</v>
      </c>
      <c r="I31" s="51">
        <v>0</v>
      </c>
      <c r="J31" s="51">
        <v>0</v>
      </c>
      <c r="K31" s="64">
        <v>0</v>
      </c>
    </row>
    <row r="32" spans="2:11" ht="9" customHeight="1">
      <c r="B32" s="53" t="s">
        <v>123</v>
      </c>
      <c r="C32" s="51">
        <v>161113050</v>
      </c>
      <c r="D32" s="51">
        <v>161113050</v>
      </c>
      <c r="E32" s="64">
        <v>-1</v>
      </c>
      <c r="F32" s="51">
        <v>0</v>
      </c>
      <c r="G32" s="51">
        <v>0</v>
      </c>
      <c r="H32" s="64">
        <v>0</v>
      </c>
      <c r="I32" s="51">
        <v>0</v>
      </c>
      <c r="J32" s="51">
        <v>0</v>
      </c>
      <c r="K32" s="64">
        <v>0</v>
      </c>
    </row>
    <row r="33" spans="2:11" ht="9" customHeight="1">
      <c r="B33" s="53" t="s">
        <v>124</v>
      </c>
      <c r="C33" s="51">
        <v>176946539</v>
      </c>
      <c r="D33" s="51">
        <v>176946539</v>
      </c>
      <c r="E33" s="64">
        <v>12.7</v>
      </c>
      <c r="F33" s="51">
        <v>0</v>
      </c>
      <c r="G33" s="51">
        <v>0</v>
      </c>
      <c r="H33" s="64">
        <v>0</v>
      </c>
      <c r="I33" s="51">
        <v>0</v>
      </c>
      <c r="J33" s="51">
        <v>0</v>
      </c>
      <c r="K33" s="64">
        <v>0</v>
      </c>
    </row>
    <row r="34" spans="2:11" ht="9" customHeight="1">
      <c r="B34" s="53" t="s">
        <v>125</v>
      </c>
      <c r="C34" s="51">
        <v>10125458</v>
      </c>
      <c r="D34" s="51">
        <v>10125458</v>
      </c>
      <c r="E34" s="64">
        <v>-81.4</v>
      </c>
      <c r="F34" s="51">
        <v>0</v>
      </c>
      <c r="G34" s="51">
        <v>0</v>
      </c>
      <c r="H34" s="64">
        <v>0</v>
      </c>
      <c r="I34" s="51">
        <v>0</v>
      </c>
      <c r="J34" s="51">
        <v>0</v>
      </c>
      <c r="K34" s="64">
        <v>0</v>
      </c>
    </row>
    <row r="35" spans="2:11" ht="9" customHeight="1">
      <c r="B35" s="53" t="s">
        <v>126</v>
      </c>
      <c r="C35" s="51">
        <v>191417226</v>
      </c>
      <c r="D35" s="51">
        <v>191417226</v>
      </c>
      <c r="E35" s="64">
        <v>24.1</v>
      </c>
      <c r="F35" s="51">
        <v>0</v>
      </c>
      <c r="G35" s="51">
        <v>0</v>
      </c>
      <c r="H35" s="64">
        <v>0</v>
      </c>
      <c r="I35" s="51">
        <v>0</v>
      </c>
      <c r="J35" s="51">
        <v>0</v>
      </c>
      <c r="K35" s="64">
        <v>0</v>
      </c>
    </row>
    <row r="36" spans="2:11" ht="9" customHeight="1">
      <c r="B36" s="53" t="s">
        <v>127</v>
      </c>
      <c r="C36" s="51">
        <v>191897599</v>
      </c>
      <c r="D36" s="51">
        <v>191897599</v>
      </c>
      <c r="E36" s="64">
        <v>4.8</v>
      </c>
      <c r="F36" s="51">
        <v>0</v>
      </c>
      <c r="G36" s="51">
        <v>0</v>
      </c>
      <c r="H36" s="64">
        <v>0</v>
      </c>
      <c r="I36" s="51">
        <v>0</v>
      </c>
      <c r="J36" s="51">
        <v>0</v>
      </c>
      <c r="K36" s="64">
        <v>0</v>
      </c>
    </row>
    <row r="37" spans="2:11" ht="9" customHeight="1">
      <c r="B37" s="53" t="s">
        <v>128</v>
      </c>
      <c r="C37" s="51">
        <v>343126979</v>
      </c>
      <c r="D37" s="51">
        <v>343126979.119</v>
      </c>
      <c r="E37" s="64">
        <v>5.1</v>
      </c>
      <c r="F37" s="51">
        <v>0</v>
      </c>
      <c r="G37" s="51">
        <v>0</v>
      </c>
      <c r="H37" s="64">
        <v>0</v>
      </c>
      <c r="I37" s="51">
        <v>0</v>
      </c>
      <c r="J37" s="51">
        <v>0</v>
      </c>
      <c r="K37" s="64">
        <v>0</v>
      </c>
    </row>
    <row r="38" spans="2:11" ht="9" customHeight="1">
      <c r="B38" s="53" t="s">
        <v>129</v>
      </c>
      <c r="C38" s="51">
        <v>194531087</v>
      </c>
      <c r="D38" s="51">
        <v>194531086.624</v>
      </c>
      <c r="E38" s="64">
        <v>5.1</v>
      </c>
      <c r="F38" s="51">
        <v>0</v>
      </c>
      <c r="G38" s="51">
        <v>0</v>
      </c>
      <c r="H38" s="64">
        <v>0</v>
      </c>
      <c r="I38" s="51">
        <v>0</v>
      </c>
      <c r="J38" s="51">
        <v>0</v>
      </c>
      <c r="K38" s="64">
        <v>0</v>
      </c>
    </row>
    <row r="39" spans="2:11" ht="9" customHeight="1">
      <c r="B39" s="53" t="s">
        <v>130</v>
      </c>
      <c r="C39" s="51">
        <v>149569880</v>
      </c>
      <c r="D39" s="51">
        <v>149569880.208</v>
      </c>
      <c r="E39" s="64">
        <v>4.7</v>
      </c>
      <c r="F39" s="51">
        <v>0</v>
      </c>
      <c r="G39" s="51">
        <v>0</v>
      </c>
      <c r="H39" s="64">
        <v>0</v>
      </c>
      <c r="I39" s="51">
        <v>0</v>
      </c>
      <c r="J39" s="51">
        <v>0</v>
      </c>
      <c r="K39" s="64">
        <v>0</v>
      </c>
    </row>
    <row r="40" spans="2:11" ht="9" customHeight="1">
      <c r="B40" s="53" t="s">
        <v>131</v>
      </c>
      <c r="C40" s="51">
        <v>238521177</v>
      </c>
      <c r="D40" s="51">
        <v>238521177</v>
      </c>
      <c r="E40" s="64">
        <v>1.8</v>
      </c>
      <c r="F40" s="51">
        <v>0</v>
      </c>
      <c r="G40" s="51">
        <v>0</v>
      </c>
      <c r="H40" s="64">
        <v>0</v>
      </c>
      <c r="I40" s="51">
        <v>0</v>
      </c>
      <c r="J40" s="51">
        <v>0</v>
      </c>
      <c r="K40" s="64">
        <v>0</v>
      </c>
    </row>
    <row r="41" spans="2:11" ht="9" customHeight="1">
      <c r="B41" s="53" t="s">
        <v>132</v>
      </c>
      <c r="C41" s="51">
        <v>44525479</v>
      </c>
      <c r="D41" s="51">
        <v>44525478.75</v>
      </c>
      <c r="E41" s="64">
        <v>7.5</v>
      </c>
      <c r="F41" s="51">
        <v>0</v>
      </c>
      <c r="G41" s="51">
        <v>0</v>
      </c>
      <c r="H41" s="64">
        <v>0</v>
      </c>
      <c r="I41" s="51">
        <v>0</v>
      </c>
      <c r="J41" s="51">
        <v>0</v>
      </c>
      <c r="K41" s="64">
        <v>0</v>
      </c>
    </row>
    <row r="42" spans="2:11" ht="9" customHeight="1">
      <c r="B42" s="53" t="s">
        <v>133</v>
      </c>
      <c r="C42" s="51">
        <v>67835962</v>
      </c>
      <c r="D42" s="51">
        <v>67835962</v>
      </c>
      <c r="E42" s="64">
        <v>5.4</v>
      </c>
      <c r="F42" s="51">
        <v>0</v>
      </c>
      <c r="G42" s="51">
        <v>0</v>
      </c>
      <c r="H42" s="64">
        <v>0</v>
      </c>
      <c r="I42" s="51">
        <v>0</v>
      </c>
      <c r="J42" s="51">
        <v>0</v>
      </c>
      <c r="K42" s="64">
        <v>0</v>
      </c>
    </row>
    <row r="43" spans="2:11" ht="9" customHeight="1">
      <c r="B43" s="53" t="s">
        <v>134</v>
      </c>
      <c r="C43" s="51">
        <v>94121895</v>
      </c>
      <c r="D43" s="51">
        <v>94121895</v>
      </c>
      <c r="E43" s="64">
        <v>6.4</v>
      </c>
      <c r="F43" s="51">
        <v>0</v>
      </c>
      <c r="G43" s="51">
        <v>0</v>
      </c>
      <c r="H43" s="64">
        <v>0</v>
      </c>
      <c r="I43" s="51">
        <v>0</v>
      </c>
      <c r="J43" s="51">
        <v>0</v>
      </c>
      <c r="K43" s="64">
        <v>0</v>
      </c>
    </row>
    <row r="44" spans="2:11" ht="9" customHeight="1">
      <c r="B44" s="53" t="s">
        <v>135</v>
      </c>
      <c r="C44" s="51">
        <v>53864608</v>
      </c>
      <c r="D44" s="51">
        <v>53864608</v>
      </c>
      <c r="E44" s="64">
        <v>6.1</v>
      </c>
      <c r="F44" s="51">
        <v>0</v>
      </c>
      <c r="G44" s="51">
        <v>0</v>
      </c>
      <c r="H44" s="64">
        <v>0</v>
      </c>
      <c r="I44" s="51">
        <v>0</v>
      </c>
      <c r="J44" s="51">
        <v>0</v>
      </c>
      <c r="K44" s="64">
        <v>0</v>
      </c>
    </row>
    <row r="45" spans="2:11" ht="9" customHeight="1">
      <c r="B45" s="53" t="s">
        <v>136</v>
      </c>
      <c r="C45" s="51">
        <v>266991506</v>
      </c>
      <c r="D45" s="51">
        <v>266991506</v>
      </c>
      <c r="E45" s="64">
        <v>2.4</v>
      </c>
      <c r="F45" s="51">
        <v>0</v>
      </c>
      <c r="G45" s="51">
        <v>0</v>
      </c>
      <c r="H45" s="64">
        <v>0</v>
      </c>
      <c r="I45" s="51">
        <v>0</v>
      </c>
      <c r="J45" s="51">
        <v>0</v>
      </c>
      <c r="K45" s="64">
        <v>0</v>
      </c>
    </row>
    <row r="46" spans="2:11" ht="9" customHeight="1">
      <c r="B46" s="53" t="s">
        <v>137</v>
      </c>
      <c r="C46" s="51">
        <v>74518334</v>
      </c>
      <c r="D46" s="51">
        <v>74518334</v>
      </c>
      <c r="E46" s="64">
        <v>-14.4</v>
      </c>
      <c r="F46" s="51">
        <v>0</v>
      </c>
      <c r="G46" s="51">
        <v>0</v>
      </c>
      <c r="H46" s="64">
        <v>0</v>
      </c>
      <c r="I46" s="51">
        <v>0</v>
      </c>
      <c r="J46" s="51">
        <v>0</v>
      </c>
      <c r="K46" s="64">
        <v>0</v>
      </c>
    </row>
    <row r="47" spans="2:11" ht="9" customHeight="1">
      <c r="B47" s="53" t="s">
        <v>138</v>
      </c>
      <c r="C47" s="51">
        <v>442942031</v>
      </c>
      <c r="D47" s="51">
        <v>442942031</v>
      </c>
      <c r="E47" s="64">
        <v>7.6</v>
      </c>
      <c r="F47" s="51">
        <v>0</v>
      </c>
      <c r="G47" s="51">
        <v>0</v>
      </c>
      <c r="H47" s="64">
        <v>0</v>
      </c>
      <c r="I47" s="51">
        <v>0</v>
      </c>
      <c r="J47" s="51">
        <v>0</v>
      </c>
      <c r="K47" s="64">
        <v>0</v>
      </c>
    </row>
    <row r="48" spans="2:11" ht="9" customHeight="1">
      <c r="B48" s="53" t="s">
        <v>139</v>
      </c>
      <c r="C48" s="51">
        <v>374914562</v>
      </c>
      <c r="D48" s="51">
        <v>374914562</v>
      </c>
      <c r="E48" s="64">
        <v>2.7</v>
      </c>
      <c r="F48" s="51">
        <v>0</v>
      </c>
      <c r="G48" s="51">
        <v>0</v>
      </c>
      <c r="H48" s="64">
        <v>0</v>
      </c>
      <c r="I48" s="51">
        <v>0</v>
      </c>
      <c r="J48" s="51">
        <v>0</v>
      </c>
      <c r="K48" s="64">
        <v>0</v>
      </c>
    </row>
    <row r="49" spans="2:11" ht="9" customHeight="1">
      <c r="B49" s="53" t="s">
        <v>140</v>
      </c>
      <c r="C49" s="51">
        <v>32332458</v>
      </c>
      <c r="D49" s="51">
        <v>32332458</v>
      </c>
      <c r="E49" s="64">
        <v>-4.4</v>
      </c>
      <c r="F49" s="51">
        <v>0</v>
      </c>
      <c r="G49" s="51">
        <v>0</v>
      </c>
      <c r="H49" s="64">
        <v>0</v>
      </c>
      <c r="I49" s="51">
        <v>0</v>
      </c>
      <c r="J49" s="51">
        <v>0</v>
      </c>
      <c r="K49" s="64">
        <v>0</v>
      </c>
    </row>
    <row r="50" spans="2:11" ht="9" customHeight="1">
      <c r="B50" s="53" t="s">
        <v>141</v>
      </c>
      <c r="C50" s="51">
        <v>364887301</v>
      </c>
      <c r="D50" s="51">
        <v>364887301</v>
      </c>
      <c r="E50" s="64">
        <v>3</v>
      </c>
      <c r="F50" s="51">
        <v>0</v>
      </c>
      <c r="G50" s="51">
        <v>0</v>
      </c>
      <c r="H50" s="64">
        <v>0</v>
      </c>
      <c r="I50" s="51">
        <v>0</v>
      </c>
      <c r="J50" s="51">
        <v>0</v>
      </c>
      <c r="K50" s="64">
        <v>0</v>
      </c>
    </row>
    <row r="51" spans="2:11" ht="9" customHeight="1">
      <c r="B51" s="53" t="s">
        <v>142</v>
      </c>
      <c r="C51" s="51">
        <v>149651360</v>
      </c>
      <c r="D51" s="51">
        <v>149651360</v>
      </c>
      <c r="E51" s="64">
        <v>2.1</v>
      </c>
      <c r="F51" s="51">
        <v>0</v>
      </c>
      <c r="G51" s="51">
        <v>0</v>
      </c>
      <c r="H51" s="64">
        <v>0</v>
      </c>
      <c r="I51" s="51">
        <v>0</v>
      </c>
      <c r="J51" s="51">
        <v>0</v>
      </c>
      <c r="K51" s="64">
        <v>0</v>
      </c>
    </row>
    <row r="52" spans="2:11" ht="9" customHeight="1">
      <c r="B52" s="53" t="s">
        <v>143</v>
      </c>
      <c r="C52" s="51">
        <v>119725469</v>
      </c>
      <c r="D52" s="51">
        <v>119725469</v>
      </c>
      <c r="E52" s="64">
        <v>7.8</v>
      </c>
      <c r="F52" s="51">
        <v>0</v>
      </c>
      <c r="G52" s="51">
        <v>0</v>
      </c>
      <c r="H52" s="64">
        <v>0</v>
      </c>
      <c r="I52" s="51">
        <v>0</v>
      </c>
      <c r="J52" s="51">
        <v>0</v>
      </c>
      <c r="K52" s="64">
        <v>0</v>
      </c>
    </row>
    <row r="53" spans="2:11" ht="9" customHeight="1">
      <c r="B53" s="53" t="s">
        <v>144</v>
      </c>
      <c r="C53" s="51">
        <v>349961385</v>
      </c>
      <c r="D53" s="51">
        <v>349961385</v>
      </c>
      <c r="E53" s="64">
        <v>2.6</v>
      </c>
      <c r="F53" s="51">
        <v>0</v>
      </c>
      <c r="G53" s="51">
        <v>0</v>
      </c>
      <c r="H53" s="64">
        <v>0</v>
      </c>
      <c r="I53" s="51">
        <v>0</v>
      </c>
      <c r="J53" s="51">
        <v>0</v>
      </c>
      <c r="K53" s="64">
        <v>0</v>
      </c>
    </row>
    <row r="54" spans="2:11" ht="9" customHeight="1">
      <c r="B54" s="53" t="s">
        <v>145</v>
      </c>
      <c r="C54" s="51">
        <v>27442127</v>
      </c>
      <c r="D54" s="51">
        <v>27442127</v>
      </c>
      <c r="E54" s="64">
        <v>4</v>
      </c>
      <c r="F54" s="51">
        <v>0</v>
      </c>
      <c r="G54" s="51">
        <v>0</v>
      </c>
      <c r="H54" s="64">
        <v>0</v>
      </c>
      <c r="I54" s="51">
        <v>0</v>
      </c>
      <c r="J54" s="51">
        <v>0</v>
      </c>
      <c r="K54" s="64">
        <v>0</v>
      </c>
    </row>
    <row r="55" spans="2:11" ht="9" customHeight="1">
      <c r="B55" s="53" t="s">
        <v>146</v>
      </c>
      <c r="C55" s="51">
        <v>206346939</v>
      </c>
      <c r="D55" s="51">
        <v>206346939</v>
      </c>
      <c r="E55" s="64">
        <v>-12.3</v>
      </c>
      <c r="F55" s="51">
        <v>0</v>
      </c>
      <c r="G55" s="51">
        <v>0</v>
      </c>
      <c r="H55" s="64">
        <v>0</v>
      </c>
      <c r="I55" s="51">
        <v>0</v>
      </c>
      <c r="J55" s="51">
        <v>0</v>
      </c>
      <c r="K55" s="64">
        <v>0</v>
      </c>
    </row>
    <row r="56" spans="2:11" ht="9" customHeight="1">
      <c r="B56" s="53" t="s">
        <v>147</v>
      </c>
      <c r="C56" s="51">
        <v>40654687</v>
      </c>
      <c r="D56" s="51">
        <v>40654687</v>
      </c>
      <c r="E56" s="64">
        <v>8.1</v>
      </c>
      <c r="F56" s="51">
        <v>0</v>
      </c>
      <c r="G56" s="51">
        <v>0</v>
      </c>
      <c r="H56" s="64">
        <v>0</v>
      </c>
      <c r="I56" s="51">
        <v>0</v>
      </c>
      <c r="J56" s="51">
        <v>0</v>
      </c>
      <c r="K56" s="64">
        <v>0</v>
      </c>
    </row>
    <row r="57" spans="2:11" ht="9" customHeight="1">
      <c r="B57" s="53" t="s">
        <v>148</v>
      </c>
      <c r="C57" s="51">
        <v>275442363</v>
      </c>
      <c r="D57" s="51">
        <v>275442363</v>
      </c>
      <c r="E57" s="64">
        <v>4.9</v>
      </c>
      <c r="F57" s="51">
        <v>0</v>
      </c>
      <c r="G57" s="51">
        <v>0</v>
      </c>
      <c r="H57" s="64">
        <v>0</v>
      </c>
      <c r="I57" s="51">
        <v>0</v>
      </c>
      <c r="J57" s="51">
        <v>0</v>
      </c>
      <c r="K57" s="64">
        <v>0</v>
      </c>
    </row>
    <row r="58" spans="2:11" ht="9" customHeight="1">
      <c r="B58" s="53" t="s">
        <v>149</v>
      </c>
      <c r="C58" s="51">
        <v>1144054966</v>
      </c>
      <c r="D58" s="51">
        <v>1144054966</v>
      </c>
      <c r="E58" s="64">
        <v>4.6</v>
      </c>
      <c r="F58" s="51">
        <v>0</v>
      </c>
      <c r="G58" s="51">
        <v>0</v>
      </c>
      <c r="H58" s="64">
        <v>0</v>
      </c>
      <c r="I58" s="51">
        <v>0</v>
      </c>
      <c r="J58" s="51">
        <v>0</v>
      </c>
      <c r="K58" s="64">
        <v>0</v>
      </c>
    </row>
    <row r="59" spans="2:11" ht="9" customHeight="1">
      <c r="B59" s="53" t="s">
        <v>150</v>
      </c>
      <c r="C59" s="51">
        <v>100577377</v>
      </c>
      <c r="D59" s="51">
        <v>100577377</v>
      </c>
      <c r="E59" s="64">
        <v>3.4</v>
      </c>
      <c r="F59" s="51">
        <v>0</v>
      </c>
      <c r="G59" s="51">
        <v>0</v>
      </c>
      <c r="H59" s="64">
        <v>0</v>
      </c>
      <c r="I59" s="51">
        <v>0</v>
      </c>
      <c r="J59" s="51">
        <v>0</v>
      </c>
      <c r="K59" s="64">
        <v>0</v>
      </c>
    </row>
    <row r="60" spans="2:11" ht="9" customHeight="1">
      <c r="B60" s="53" t="s">
        <v>151</v>
      </c>
      <c r="C60" s="51">
        <v>23309122</v>
      </c>
      <c r="D60" s="51">
        <v>23309122</v>
      </c>
      <c r="E60" s="64">
        <v>10.3</v>
      </c>
      <c r="F60" s="51">
        <v>0</v>
      </c>
      <c r="G60" s="51">
        <v>0</v>
      </c>
      <c r="H60" s="64">
        <v>0</v>
      </c>
      <c r="I60" s="51">
        <v>0</v>
      </c>
      <c r="J60" s="51">
        <v>0</v>
      </c>
      <c r="K60" s="64">
        <v>0</v>
      </c>
    </row>
    <row r="61" spans="2:11" ht="9" customHeight="1">
      <c r="B61" s="53" t="s">
        <v>152</v>
      </c>
      <c r="C61" s="51">
        <v>254102453</v>
      </c>
      <c r="D61" s="51">
        <v>254102453</v>
      </c>
      <c r="E61" s="64">
        <v>-11.1</v>
      </c>
      <c r="F61" s="51">
        <v>0</v>
      </c>
      <c r="G61" s="51">
        <v>0</v>
      </c>
      <c r="H61" s="64">
        <v>0</v>
      </c>
      <c r="I61" s="51">
        <v>0</v>
      </c>
      <c r="J61" s="51">
        <v>0</v>
      </c>
      <c r="K61" s="64">
        <v>0</v>
      </c>
    </row>
    <row r="62" spans="2:11" ht="9" customHeight="1">
      <c r="B62" s="53" t="s">
        <v>153</v>
      </c>
      <c r="C62" s="51">
        <v>192905378</v>
      </c>
      <c r="D62" s="51">
        <v>192905378</v>
      </c>
      <c r="E62" s="64">
        <v>4.1</v>
      </c>
      <c r="F62" s="51">
        <v>0</v>
      </c>
      <c r="G62" s="51">
        <v>0</v>
      </c>
      <c r="H62" s="64">
        <v>0</v>
      </c>
      <c r="I62" s="51">
        <v>0</v>
      </c>
      <c r="J62" s="51">
        <v>0</v>
      </c>
      <c r="K62" s="64">
        <v>0</v>
      </c>
    </row>
    <row r="63" spans="2:11" ht="9" customHeight="1">
      <c r="B63" s="53" t="s">
        <v>154</v>
      </c>
      <c r="C63" s="51">
        <v>57923141</v>
      </c>
      <c r="D63" s="51">
        <v>57923140.964</v>
      </c>
      <c r="E63" s="64">
        <v>2.7</v>
      </c>
      <c r="F63" s="51">
        <v>0</v>
      </c>
      <c r="G63" s="51">
        <v>0</v>
      </c>
      <c r="H63" s="64">
        <v>0</v>
      </c>
      <c r="I63" s="51">
        <v>0</v>
      </c>
      <c r="J63" s="51">
        <v>0</v>
      </c>
      <c r="K63" s="64">
        <v>0</v>
      </c>
    </row>
    <row r="64" spans="2:11" ht="9" customHeight="1">
      <c r="B64" s="53" t="s">
        <v>155</v>
      </c>
      <c r="C64" s="51">
        <v>197645454</v>
      </c>
      <c r="D64" s="51">
        <v>197645454</v>
      </c>
      <c r="E64" s="64">
        <v>7.5</v>
      </c>
      <c r="F64" s="51">
        <v>0</v>
      </c>
      <c r="G64" s="51">
        <v>0</v>
      </c>
      <c r="H64" s="64">
        <v>0</v>
      </c>
      <c r="I64" s="51">
        <v>0</v>
      </c>
      <c r="J64" s="51">
        <v>0</v>
      </c>
      <c r="K64" s="64">
        <v>0</v>
      </c>
    </row>
    <row r="65" spans="2:11" ht="9" customHeight="1" thickBot="1">
      <c r="B65" s="53" t="s">
        <v>156</v>
      </c>
      <c r="C65" s="51">
        <v>21013406</v>
      </c>
      <c r="D65" s="51">
        <v>21013406</v>
      </c>
      <c r="E65" s="64">
        <v>-11.7</v>
      </c>
      <c r="F65" s="51">
        <v>0</v>
      </c>
      <c r="G65" s="51">
        <v>0</v>
      </c>
      <c r="H65" s="64">
        <v>0</v>
      </c>
      <c r="I65" s="51">
        <v>0</v>
      </c>
      <c r="J65" s="51">
        <v>0</v>
      </c>
      <c r="K65" s="64">
        <v>0</v>
      </c>
    </row>
    <row r="66" spans="2:11" ht="9" customHeight="1" thickTop="1">
      <c r="B66" s="59" t="s">
        <v>157</v>
      </c>
      <c r="C66" s="54">
        <v>10861903243</v>
      </c>
      <c r="D66" s="54">
        <v>10861903242.665</v>
      </c>
      <c r="E66" s="65">
        <v>4.5</v>
      </c>
      <c r="F66" s="54">
        <v>0</v>
      </c>
      <c r="G66" s="54">
        <v>0</v>
      </c>
      <c r="H66" s="65">
        <v>0</v>
      </c>
      <c r="I66" s="54">
        <v>0</v>
      </c>
      <c r="J66" s="54">
        <v>0</v>
      </c>
      <c r="K66" s="65">
        <v>0</v>
      </c>
    </row>
    <row r="67" spans="2:11" ht="9" customHeight="1" thickBot="1">
      <c r="B67" s="60" t="s">
        <v>158</v>
      </c>
      <c r="C67" s="55">
        <v>73360789</v>
      </c>
      <c r="D67" s="55">
        <v>73360789</v>
      </c>
      <c r="E67" s="66">
        <v>-7.1</v>
      </c>
      <c r="F67" s="55">
        <v>0</v>
      </c>
      <c r="G67" s="55">
        <v>0</v>
      </c>
      <c r="H67" s="66">
        <v>0</v>
      </c>
      <c r="I67" s="55">
        <v>0</v>
      </c>
      <c r="J67" s="55">
        <v>0</v>
      </c>
      <c r="K67" s="66">
        <v>0</v>
      </c>
    </row>
    <row r="68" spans="2:11" ht="9" customHeight="1" thickTop="1">
      <c r="B68" s="61" t="s">
        <v>159</v>
      </c>
      <c r="C68" s="56">
        <v>10935264032</v>
      </c>
      <c r="D68" s="56">
        <v>10935264031.665</v>
      </c>
      <c r="E68" s="67">
        <v>4.4</v>
      </c>
      <c r="F68" s="56">
        <v>0</v>
      </c>
      <c r="G68" s="56">
        <v>0</v>
      </c>
      <c r="H68" s="67">
        <v>0</v>
      </c>
      <c r="I68" s="56">
        <v>0</v>
      </c>
      <c r="J68" s="56">
        <v>0</v>
      </c>
      <c r="K68" s="67">
        <v>0</v>
      </c>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163</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164</v>
      </c>
      <c r="D9" s="34" t="s">
        <v>87</v>
      </c>
      <c r="E9" s="34"/>
      <c r="F9" s="33" t="s">
        <v>165</v>
      </c>
      <c r="G9" s="34" t="s">
        <v>87</v>
      </c>
      <c r="H9" s="34"/>
      <c r="I9" s="33" t="s">
        <v>166</v>
      </c>
      <c r="J9" s="34" t="s">
        <v>87</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35"/>
      <c r="C11" s="35" t="str">
        <f>CONCATENATE("(",C3," Entities)")</f>
        <v>( Entities)</v>
      </c>
      <c r="D11" s="36" t="s">
        <v>92</v>
      </c>
      <c r="E11" s="36"/>
      <c r="F11" s="35" t="str">
        <f>CONCATENATE("(",D3," Entities)")</f>
        <v>( Entities)</v>
      </c>
      <c r="G11" s="36" t="s">
        <v>92</v>
      </c>
      <c r="H11" s="36"/>
      <c r="I11" s="35" t="str">
        <f>CONCATENATE("(",E3," Entities)")</f>
        <v>( Entities)</v>
      </c>
      <c r="J11" s="36" t="s">
        <v>92</v>
      </c>
      <c r="K11" s="36"/>
    </row>
    <row r="12" spans="2:11" ht="16.5" customHeight="1">
      <c r="B12" s="37"/>
      <c r="C12" s="37" t="s">
        <v>93</v>
      </c>
      <c r="D12" s="38" t="s">
        <v>94</v>
      </c>
      <c r="E12" s="159" t="s">
        <v>95</v>
      </c>
      <c r="F12" s="37" t="s">
        <v>93</v>
      </c>
      <c r="G12" s="38" t="s">
        <v>94</v>
      </c>
      <c r="H12" s="159" t="s">
        <v>95</v>
      </c>
      <c r="I12" s="37" t="s">
        <v>93</v>
      </c>
      <c r="J12" s="38" t="s">
        <v>94</v>
      </c>
      <c r="K12" s="159" t="s">
        <v>95</v>
      </c>
    </row>
    <row r="13" spans="2:11" ht="12" hidden="1">
      <c r="B13" s="39" t="s">
        <v>96</v>
      </c>
      <c r="C13" s="39" t="s">
        <v>167</v>
      </c>
      <c r="D13" s="39" t="s">
        <v>168</v>
      </c>
      <c r="E13" s="39" t="s">
        <v>169</v>
      </c>
      <c r="F13" s="39" t="s">
        <v>170</v>
      </c>
      <c r="G13" s="39" t="s">
        <v>171</v>
      </c>
      <c r="H13" s="39" t="s">
        <v>172</v>
      </c>
      <c r="I13" s="39" t="s">
        <v>173</v>
      </c>
      <c r="J13" s="39" t="s">
        <v>174</v>
      </c>
      <c r="K13" s="39" t="s">
        <v>175</v>
      </c>
    </row>
    <row r="14" spans="2:11" ht="12"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2"/>
      <c r="D60" s="52"/>
      <c r="E60" s="68"/>
      <c r="F60" s="52"/>
      <c r="G60" s="52"/>
      <c r="H60" s="68"/>
      <c r="I60" s="52"/>
      <c r="J60" s="52"/>
      <c r="K60" s="68"/>
    </row>
    <row r="61" spans="2:11" ht="9" customHeight="1">
      <c r="B61" s="43" t="s">
        <v>152</v>
      </c>
      <c r="C61" s="52"/>
      <c r="D61" s="52"/>
      <c r="E61" s="68"/>
      <c r="F61" s="52"/>
      <c r="G61" s="52"/>
      <c r="H61" s="68"/>
      <c r="I61" s="52"/>
      <c r="J61" s="52"/>
      <c r="K61" s="68"/>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67"/>
      <c r="I68" s="56"/>
      <c r="J68" s="56"/>
      <c r="K68" s="67"/>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176</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177</v>
      </c>
      <c r="D9" s="34" t="s">
        <v>87</v>
      </c>
      <c r="E9" s="34"/>
      <c r="F9" s="33" t="s">
        <v>178</v>
      </c>
      <c r="G9" s="34" t="s">
        <v>87</v>
      </c>
      <c r="H9" s="34"/>
      <c r="I9" s="33" t="s">
        <v>179</v>
      </c>
      <c r="J9" s="34" t="s">
        <v>87</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47"/>
      <c r="C11" s="47" t="str">
        <f>CONCATENATE("(",C3," Entities)")</f>
        <v>( Entities)</v>
      </c>
      <c r="D11" s="48" t="s">
        <v>92</v>
      </c>
      <c r="E11" s="48"/>
      <c r="F11" s="47" t="str">
        <f>CONCATENATE("(",D3," Entities)")</f>
        <v>( Entities)</v>
      </c>
      <c r="G11" s="48" t="s">
        <v>92</v>
      </c>
      <c r="H11" s="48"/>
      <c r="I11" s="47" t="str">
        <f>CONCATENATE("(",E3," Entities)")</f>
        <v>( Entities)</v>
      </c>
      <c r="J11" s="48" t="s">
        <v>92</v>
      </c>
      <c r="K11" s="48"/>
    </row>
    <row r="12" spans="2:11" ht="16.5" customHeight="1">
      <c r="B12" s="37"/>
      <c r="C12" s="37" t="s">
        <v>93</v>
      </c>
      <c r="D12" s="37" t="s">
        <v>94</v>
      </c>
      <c r="E12" s="159" t="s">
        <v>95</v>
      </c>
      <c r="F12" s="37" t="s">
        <v>93</v>
      </c>
      <c r="G12" s="37" t="s">
        <v>94</v>
      </c>
      <c r="H12" s="159" t="s">
        <v>95</v>
      </c>
      <c r="I12" s="37" t="s">
        <v>93</v>
      </c>
      <c r="J12" s="37" t="s">
        <v>94</v>
      </c>
      <c r="K12" s="159" t="s">
        <v>95</v>
      </c>
    </row>
    <row r="13" spans="2:11" ht="12" hidden="1">
      <c r="B13" s="39" t="s">
        <v>96</v>
      </c>
      <c r="C13" s="39" t="s">
        <v>180</v>
      </c>
      <c r="D13" s="39" t="s">
        <v>181</v>
      </c>
      <c r="E13" s="39" t="s">
        <v>182</v>
      </c>
      <c r="F13" s="39" t="s">
        <v>183</v>
      </c>
      <c r="G13" s="39" t="s">
        <v>184</v>
      </c>
      <c r="H13" s="39" t="s">
        <v>185</v>
      </c>
      <c r="I13" s="39" t="s">
        <v>186</v>
      </c>
      <c r="J13" s="39" t="s">
        <v>187</v>
      </c>
      <c r="K13" s="39" t="s">
        <v>188</v>
      </c>
    </row>
    <row r="14" spans="2:11" ht="12"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1"/>
      <c r="D60" s="51"/>
      <c r="E60" s="64"/>
      <c r="F60" s="51"/>
      <c r="G60" s="51"/>
      <c r="H60" s="64"/>
      <c r="I60" s="51"/>
      <c r="J60" s="51"/>
      <c r="K60" s="64"/>
    </row>
    <row r="61" spans="2:11" ht="9" customHeight="1">
      <c r="B61" s="43" t="s">
        <v>152</v>
      </c>
      <c r="C61" s="51"/>
      <c r="D61" s="51"/>
      <c r="E61" s="64"/>
      <c r="F61" s="51"/>
      <c r="G61" s="51"/>
      <c r="H61" s="64"/>
      <c r="I61" s="51"/>
      <c r="J61" s="51"/>
      <c r="K61" s="64"/>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67"/>
      <c r="I68" s="56"/>
      <c r="J68" s="56"/>
      <c r="K68" s="67"/>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78</v>
      </c>
      <c r="D2" s="29" t="s">
        <v>79</v>
      </c>
      <c r="E2" s="29" t="s">
        <v>80</v>
      </c>
      <c r="F2" s="29" t="s">
        <v>81</v>
      </c>
      <c r="G2" s="29" t="s">
        <v>7</v>
      </c>
      <c r="H2" s="29" t="s">
        <v>8</v>
      </c>
      <c r="I2" s="29"/>
      <c r="J2" s="29"/>
      <c r="K2" s="29"/>
    </row>
    <row r="3" spans="2:11" ht="12" customHeight="1" hidden="1">
      <c r="B3" s="30" t="s">
        <v>189</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190</v>
      </c>
      <c r="D9" s="34" t="s">
        <v>87</v>
      </c>
      <c r="E9" s="34"/>
      <c r="F9" s="33" t="s">
        <v>191</v>
      </c>
      <c r="G9" s="34" t="s">
        <v>87</v>
      </c>
      <c r="H9" s="34"/>
      <c r="I9" s="33" t="s">
        <v>192</v>
      </c>
      <c r="J9" s="34" t="s">
        <v>87</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35"/>
      <c r="C11" s="35" t="str">
        <f>CONCATENATE("(",C3," Entities)")</f>
        <v>( Entities)</v>
      </c>
      <c r="D11" s="36" t="s">
        <v>92</v>
      </c>
      <c r="E11" s="36"/>
      <c r="F11" s="35" t="str">
        <f>CONCATENATE("(",D3," Entities)")</f>
        <v>( Entities)</v>
      </c>
      <c r="G11" s="36" t="s">
        <v>92</v>
      </c>
      <c r="H11" s="36"/>
      <c r="I11" s="35" t="str">
        <f>CONCATENATE("(",E3," Entities)")</f>
        <v>( Entities)</v>
      </c>
      <c r="J11" s="36" t="s">
        <v>92</v>
      </c>
      <c r="K11" s="36"/>
    </row>
    <row r="12" spans="2:11" ht="16.5" customHeight="1">
      <c r="B12" s="37"/>
      <c r="C12" s="37" t="s">
        <v>193</v>
      </c>
      <c r="D12" s="38" t="s">
        <v>94</v>
      </c>
      <c r="E12" s="38" t="s">
        <v>194</v>
      </c>
      <c r="F12" s="37" t="s">
        <v>193</v>
      </c>
      <c r="G12" s="38" t="s">
        <v>94</v>
      </c>
      <c r="H12" s="38" t="s">
        <v>194</v>
      </c>
      <c r="I12" s="37" t="s">
        <v>193</v>
      </c>
      <c r="J12" s="38" t="s">
        <v>94</v>
      </c>
      <c r="K12" s="38" t="s">
        <v>194</v>
      </c>
    </row>
    <row r="13" spans="2:11" ht="12" hidden="1">
      <c r="B13" s="39" t="s">
        <v>96</v>
      </c>
      <c r="C13" s="39" t="s">
        <v>195</v>
      </c>
      <c r="D13" s="39" t="s">
        <v>196</v>
      </c>
      <c r="E13" s="39" t="s">
        <v>197</v>
      </c>
      <c r="F13" s="39" t="s">
        <v>198</v>
      </c>
      <c r="G13" s="39" t="s">
        <v>199</v>
      </c>
      <c r="H13" s="39" t="s">
        <v>200</v>
      </c>
      <c r="I13" s="39" t="s">
        <v>201</v>
      </c>
      <c r="J13" s="39" t="s">
        <v>202</v>
      </c>
      <c r="K13" s="39" t="s">
        <v>203</v>
      </c>
    </row>
    <row r="14" spans="2:11" ht="12"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2"/>
      <c r="D60" s="52"/>
      <c r="E60" s="68"/>
      <c r="F60" s="52"/>
      <c r="G60" s="52"/>
      <c r="H60" s="68"/>
      <c r="I60" s="52"/>
      <c r="J60" s="52"/>
      <c r="K60" s="68"/>
    </row>
    <row r="61" spans="2:11" ht="9" customHeight="1">
      <c r="B61" s="43" t="s">
        <v>152</v>
      </c>
      <c r="C61" s="52"/>
      <c r="D61" s="52"/>
      <c r="E61" s="68"/>
      <c r="F61" s="52"/>
      <c r="G61" s="52"/>
      <c r="H61" s="68"/>
      <c r="I61" s="52"/>
      <c r="J61" s="52"/>
      <c r="K61" s="68"/>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57"/>
      <c r="I68" s="56"/>
      <c r="J68" s="56"/>
      <c r="K68" s="67"/>
    </row>
    <row r="69" spans="2:11" ht="9"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81</v>
      </c>
      <c r="D2" s="29" t="s">
        <v>8</v>
      </c>
      <c r="E2" s="29"/>
      <c r="F2" s="29"/>
    </row>
    <row r="3" spans="2:6" ht="12" customHeight="1" hidden="1">
      <c r="B3" s="30" t="s">
        <v>204</v>
      </c>
      <c r="C3" s="29" t="s">
        <v>71</v>
      </c>
      <c r="D3" s="29" t="s">
        <v>20</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205</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96</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47" t="s">
        <v>32</v>
      </c>
    </row>
    <row r="13" spans="2:15" s="72" customFormat="1" ht="6" hidden="1">
      <c r="B13" s="72" t="s">
        <v>96</v>
      </c>
      <c r="C13" s="72" t="s">
        <v>97</v>
      </c>
      <c r="D13" s="72" t="s">
        <v>100</v>
      </c>
      <c r="E13" s="72" t="s">
        <v>103</v>
      </c>
      <c r="F13" s="72" t="s">
        <v>167</v>
      </c>
      <c r="G13" s="72" t="s">
        <v>218</v>
      </c>
      <c r="H13" s="72" t="s">
        <v>173</v>
      </c>
      <c r="I13" s="72" t="s">
        <v>180</v>
      </c>
      <c r="J13" s="72" t="s">
        <v>183</v>
      </c>
      <c r="K13" s="72" t="s">
        <v>186</v>
      </c>
      <c r="L13" s="72" t="s">
        <v>195</v>
      </c>
      <c r="M13" s="72" t="s">
        <v>198</v>
      </c>
      <c r="N13" s="72" t="s">
        <v>201</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266906778</v>
      </c>
      <c r="D15" s="79">
        <v>253360201</v>
      </c>
      <c r="E15" s="79">
        <v>232492120</v>
      </c>
      <c r="F15" s="79">
        <v>284398124</v>
      </c>
      <c r="G15" s="79">
        <v>290046514</v>
      </c>
      <c r="H15" s="79">
        <v>297237092</v>
      </c>
      <c r="I15" s="79">
        <v>288906169</v>
      </c>
      <c r="J15" s="79">
        <v>295307359</v>
      </c>
      <c r="K15" s="79">
        <v>293088290</v>
      </c>
      <c r="L15" s="79">
        <v>273035716</v>
      </c>
      <c r="M15" s="79">
        <v>303314918</v>
      </c>
      <c r="N15" s="79">
        <v>292007312</v>
      </c>
      <c r="O15" s="79">
        <v>3370100593</v>
      </c>
    </row>
    <row r="16" spans="2:15" ht="7.5" customHeight="1">
      <c r="B16" s="75" t="s">
        <v>107</v>
      </c>
      <c r="C16" s="79">
        <v>19476753</v>
      </c>
      <c r="D16" s="79">
        <v>19500096</v>
      </c>
      <c r="E16" s="79">
        <v>22700692</v>
      </c>
      <c r="F16" s="79">
        <v>21687463</v>
      </c>
      <c r="G16" s="79">
        <v>24130003</v>
      </c>
      <c r="H16" s="79">
        <v>26165848</v>
      </c>
      <c r="I16" s="79">
        <v>28447694</v>
      </c>
      <c r="J16" s="79">
        <v>27424064</v>
      </c>
      <c r="K16" s="79">
        <v>24237053</v>
      </c>
      <c r="L16" s="79">
        <v>21497955</v>
      </c>
      <c r="M16" s="79">
        <v>21023716</v>
      </c>
      <c r="N16" s="79">
        <v>21441959</v>
      </c>
      <c r="O16" s="79">
        <v>277733296</v>
      </c>
    </row>
    <row r="17" spans="2:15" ht="7.5" customHeight="1">
      <c r="B17" s="80" t="s">
        <v>108</v>
      </c>
      <c r="C17" s="81">
        <v>227537641</v>
      </c>
      <c r="D17" s="81">
        <v>215820990</v>
      </c>
      <c r="E17" s="81">
        <v>262546514</v>
      </c>
      <c r="F17" s="81">
        <v>260644518</v>
      </c>
      <c r="G17" s="81">
        <v>267931148</v>
      </c>
      <c r="H17" s="81">
        <v>250307877</v>
      </c>
      <c r="I17" s="81">
        <v>274837103</v>
      </c>
      <c r="J17" s="81">
        <v>251799064</v>
      </c>
      <c r="K17" s="81">
        <v>252223947</v>
      </c>
      <c r="L17" s="81">
        <v>260796914</v>
      </c>
      <c r="M17" s="81">
        <v>253983820</v>
      </c>
      <c r="N17" s="81">
        <v>250451011</v>
      </c>
      <c r="O17" s="81">
        <v>3028880547</v>
      </c>
    </row>
    <row r="18" spans="2:15" ht="7.5" customHeight="1">
      <c r="B18" s="74" t="s">
        <v>109</v>
      </c>
      <c r="C18" s="79">
        <v>121266896</v>
      </c>
      <c r="D18" s="79">
        <v>93811712</v>
      </c>
      <c r="E18" s="79">
        <v>133032812</v>
      </c>
      <c r="F18" s="79">
        <v>134201415</v>
      </c>
      <c r="G18" s="79">
        <v>140248331</v>
      </c>
      <c r="H18" s="79">
        <v>133834130</v>
      </c>
      <c r="I18" s="79">
        <v>139622798</v>
      </c>
      <c r="J18" s="79">
        <v>137444513</v>
      </c>
      <c r="K18" s="79">
        <v>127854826</v>
      </c>
      <c r="L18" s="79">
        <v>135643706</v>
      </c>
      <c r="M18" s="79">
        <v>132086449</v>
      </c>
      <c r="N18" s="79">
        <v>131285190</v>
      </c>
      <c r="O18" s="79">
        <v>1560332778</v>
      </c>
    </row>
    <row r="19" spans="2:15" ht="7.5" customHeight="1">
      <c r="B19" s="75" t="s">
        <v>110</v>
      </c>
      <c r="C19" s="79">
        <v>995980173</v>
      </c>
      <c r="D19" s="79">
        <v>975834460</v>
      </c>
      <c r="E19" s="79">
        <v>1138915242</v>
      </c>
      <c r="F19" s="79">
        <v>1155077720</v>
      </c>
      <c r="G19" s="79">
        <v>1209075052</v>
      </c>
      <c r="H19" s="79">
        <v>1196780811</v>
      </c>
      <c r="I19" s="79">
        <v>1232804307</v>
      </c>
      <c r="J19" s="79">
        <v>1235150159</v>
      </c>
      <c r="K19" s="79">
        <v>1186156014</v>
      </c>
      <c r="L19" s="79">
        <v>1203056833</v>
      </c>
      <c r="M19" s="79">
        <v>1143477704</v>
      </c>
      <c r="N19" s="79">
        <v>1163528519</v>
      </c>
      <c r="O19" s="79">
        <v>13835836994</v>
      </c>
    </row>
    <row r="20" spans="2:15" ht="7.5" customHeight="1">
      <c r="B20" s="80" t="s">
        <v>111</v>
      </c>
      <c r="C20" s="81">
        <v>173873640</v>
      </c>
      <c r="D20" s="81">
        <v>164044389</v>
      </c>
      <c r="E20" s="81">
        <v>182125498</v>
      </c>
      <c r="F20" s="81">
        <v>186890310</v>
      </c>
      <c r="G20" s="81">
        <v>198983241</v>
      </c>
      <c r="H20" s="81">
        <v>207633912</v>
      </c>
      <c r="I20" s="81">
        <v>223125815</v>
      </c>
      <c r="J20" s="81">
        <v>218643793</v>
      </c>
      <c r="K20" s="81">
        <v>205771625</v>
      </c>
      <c r="L20" s="81">
        <v>205635131</v>
      </c>
      <c r="M20" s="81">
        <v>185558065</v>
      </c>
      <c r="N20" s="81">
        <v>191074819</v>
      </c>
      <c r="O20" s="81">
        <v>2343360238</v>
      </c>
    </row>
    <row r="21" spans="2:15" ht="7.5" customHeight="1">
      <c r="B21" s="74" t="s">
        <v>112</v>
      </c>
      <c r="C21" s="79">
        <v>104618572</v>
      </c>
      <c r="D21" s="79">
        <v>92683487</v>
      </c>
      <c r="E21" s="79">
        <v>109892835</v>
      </c>
      <c r="F21" s="79">
        <v>110264076</v>
      </c>
      <c r="G21" s="79">
        <v>119434223</v>
      </c>
      <c r="H21" s="79">
        <v>113213707</v>
      </c>
      <c r="I21" s="79">
        <v>127161581</v>
      </c>
      <c r="J21" s="79">
        <v>127053229</v>
      </c>
      <c r="K21" s="79">
        <v>120620201</v>
      </c>
      <c r="L21" s="79">
        <v>125174797</v>
      </c>
      <c r="M21" s="79">
        <v>120420115</v>
      </c>
      <c r="N21" s="79">
        <v>120330161</v>
      </c>
      <c r="O21" s="79">
        <v>1390866984</v>
      </c>
    </row>
    <row r="22" spans="2:15" ht="7.5" customHeight="1">
      <c r="B22" s="75" t="s">
        <v>113</v>
      </c>
      <c r="C22" s="79">
        <v>35865740</v>
      </c>
      <c r="D22" s="79">
        <v>31615520</v>
      </c>
      <c r="E22" s="79">
        <v>40641229</v>
      </c>
      <c r="F22" s="79">
        <v>41462372</v>
      </c>
      <c r="G22" s="79">
        <v>44906588</v>
      </c>
      <c r="H22" s="79">
        <v>44027854</v>
      </c>
      <c r="I22" s="79">
        <v>48304375</v>
      </c>
      <c r="J22" s="79">
        <v>46769208</v>
      </c>
      <c r="K22" s="79">
        <v>43582074</v>
      </c>
      <c r="L22" s="79">
        <v>43769077</v>
      </c>
      <c r="M22" s="79">
        <v>40663876</v>
      </c>
      <c r="N22" s="79">
        <v>42038130</v>
      </c>
      <c r="O22" s="79">
        <v>503646043</v>
      </c>
    </row>
    <row r="23" spans="2:15" ht="7.5" customHeight="1">
      <c r="B23" s="80" t="s">
        <v>114</v>
      </c>
      <c r="C23" s="81">
        <v>8147395</v>
      </c>
      <c r="D23" s="81">
        <v>7699971</v>
      </c>
      <c r="E23" s="81">
        <v>8863673</v>
      </c>
      <c r="F23" s="81">
        <v>8696946</v>
      </c>
      <c r="G23" s="81">
        <v>9050952</v>
      </c>
      <c r="H23" s="81">
        <v>9431574</v>
      </c>
      <c r="I23" s="81">
        <v>9945757</v>
      </c>
      <c r="J23" s="81">
        <v>10100010</v>
      </c>
      <c r="K23" s="81">
        <v>9729151</v>
      </c>
      <c r="L23" s="81">
        <v>9623758</v>
      </c>
      <c r="M23" s="81">
        <v>9165079</v>
      </c>
      <c r="N23" s="81">
        <v>9459961</v>
      </c>
      <c r="O23" s="81">
        <v>109914227</v>
      </c>
    </row>
    <row r="24" spans="2:15" ht="7.5" customHeight="1">
      <c r="B24" s="74" t="s">
        <v>115</v>
      </c>
      <c r="C24" s="79">
        <v>725984753</v>
      </c>
      <c r="D24" s="79">
        <v>719375656</v>
      </c>
      <c r="E24" s="79">
        <v>680439151</v>
      </c>
      <c r="F24" s="79">
        <v>816975724</v>
      </c>
      <c r="G24" s="79">
        <v>798705508</v>
      </c>
      <c r="H24" s="79">
        <v>830607953</v>
      </c>
      <c r="I24" s="79">
        <v>780158018</v>
      </c>
      <c r="J24" s="79">
        <v>795595154</v>
      </c>
      <c r="K24" s="79">
        <v>792332505</v>
      </c>
      <c r="L24" s="79">
        <v>751441906</v>
      </c>
      <c r="M24" s="79">
        <v>806840599</v>
      </c>
      <c r="N24" s="79">
        <v>768130618</v>
      </c>
      <c r="O24" s="79">
        <v>9266587545</v>
      </c>
    </row>
    <row r="25" spans="2:15" ht="7.5" customHeight="1">
      <c r="B25" s="75" t="s">
        <v>116</v>
      </c>
      <c r="C25" s="79">
        <v>395255402</v>
      </c>
      <c r="D25" s="79">
        <v>368371746</v>
      </c>
      <c r="E25" s="79">
        <v>442649007</v>
      </c>
      <c r="F25" s="79">
        <v>440758323</v>
      </c>
      <c r="G25" s="79">
        <v>130540812</v>
      </c>
      <c r="H25" s="79">
        <v>410382547</v>
      </c>
      <c r="I25" s="79">
        <v>457821491</v>
      </c>
      <c r="J25" s="79">
        <v>456461217</v>
      </c>
      <c r="K25" s="79">
        <v>429074128</v>
      </c>
      <c r="L25" s="79">
        <v>448647168</v>
      </c>
      <c r="M25" s="79">
        <v>434924586</v>
      </c>
      <c r="N25" s="79">
        <v>423161525</v>
      </c>
      <c r="O25" s="79">
        <v>4838047952</v>
      </c>
    </row>
    <row r="26" spans="2:15" ht="7.5" customHeight="1">
      <c r="B26" s="80" t="s">
        <v>117</v>
      </c>
      <c r="C26" s="81">
        <v>31673053</v>
      </c>
      <c r="D26" s="81">
        <v>29819488</v>
      </c>
      <c r="E26" s="81">
        <v>34613504</v>
      </c>
      <c r="F26" s="81">
        <v>35629966</v>
      </c>
      <c r="G26" s="81">
        <v>37425237</v>
      </c>
      <c r="H26" s="81">
        <v>37854160</v>
      </c>
      <c r="I26" s="81">
        <v>36721145</v>
      </c>
      <c r="J26" s="81">
        <v>37932971</v>
      </c>
      <c r="K26" s="81">
        <v>34584911</v>
      </c>
      <c r="L26" s="81">
        <v>35461870</v>
      </c>
      <c r="M26" s="81">
        <v>34433371</v>
      </c>
      <c r="N26" s="81">
        <v>35856080</v>
      </c>
      <c r="O26" s="81">
        <v>422005756</v>
      </c>
    </row>
    <row r="27" spans="2:15" ht="7.5" customHeight="1">
      <c r="B27" s="74" t="s">
        <v>118</v>
      </c>
      <c r="C27" s="79">
        <v>58682741</v>
      </c>
      <c r="D27" s="79">
        <v>67874751</v>
      </c>
      <c r="E27" s="79">
        <v>72340649</v>
      </c>
      <c r="F27" s="79">
        <v>56380857</v>
      </c>
      <c r="G27" s="79">
        <v>72185405</v>
      </c>
      <c r="H27" s="79">
        <v>85341212</v>
      </c>
      <c r="I27" s="79">
        <v>74485070</v>
      </c>
      <c r="J27" s="79">
        <v>82666821</v>
      </c>
      <c r="K27" s="79">
        <v>104184689</v>
      </c>
      <c r="L27" s="79">
        <v>75453613</v>
      </c>
      <c r="M27" s="79">
        <v>70165318</v>
      </c>
      <c r="N27" s="79">
        <v>80399996</v>
      </c>
      <c r="O27" s="79">
        <v>900161122</v>
      </c>
    </row>
    <row r="28" spans="2:15" ht="7.5" customHeight="1">
      <c r="B28" s="75" t="s">
        <v>119</v>
      </c>
      <c r="C28" s="79">
        <v>315714852</v>
      </c>
      <c r="D28" s="79">
        <v>301904860</v>
      </c>
      <c r="E28" s="79">
        <v>348715858</v>
      </c>
      <c r="F28" s="79">
        <v>359381615</v>
      </c>
      <c r="G28" s="79">
        <v>370876817</v>
      </c>
      <c r="H28" s="79">
        <v>376119289</v>
      </c>
      <c r="I28" s="79">
        <v>381609005</v>
      </c>
      <c r="J28" s="79">
        <v>384491143</v>
      </c>
      <c r="K28" s="79">
        <v>364731651</v>
      </c>
      <c r="L28" s="79">
        <v>366313103</v>
      </c>
      <c r="M28" s="79">
        <v>362876080</v>
      </c>
      <c r="N28" s="79">
        <v>370248100</v>
      </c>
      <c r="O28" s="79">
        <v>4302982373</v>
      </c>
    </row>
    <row r="29" spans="2:15" ht="7.5" customHeight="1">
      <c r="B29" s="80" t="s">
        <v>120</v>
      </c>
      <c r="C29" s="81">
        <v>234801223</v>
      </c>
      <c r="D29" s="81">
        <v>215786182</v>
      </c>
      <c r="E29" s="81">
        <v>260292643</v>
      </c>
      <c r="F29" s="81">
        <v>265537916</v>
      </c>
      <c r="G29" s="81">
        <v>282051764</v>
      </c>
      <c r="H29" s="81">
        <v>276387969</v>
      </c>
      <c r="I29" s="81">
        <v>285994135</v>
      </c>
      <c r="J29" s="81">
        <v>286912450</v>
      </c>
      <c r="K29" s="81">
        <v>274020018</v>
      </c>
      <c r="L29" s="81">
        <v>265395378</v>
      </c>
      <c r="M29" s="81">
        <v>266274069</v>
      </c>
      <c r="N29" s="81">
        <v>262356486</v>
      </c>
      <c r="O29" s="81">
        <v>3175810233</v>
      </c>
    </row>
    <row r="30" spans="2:15" ht="7.5" customHeight="1">
      <c r="B30" s="74" t="s">
        <v>121</v>
      </c>
      <c r="C30" s="79">
        <v>120892196</v>
      </c>
      <c r="D30" s="79">
        <v>112058502</v>
      </c>
      <c r="E30" s="79">
        <v>130959085</v>
      </c>
      <c r="F30" s="79">
        <v>137930109</v>
      </c>
      <c r="G30" s="79">
        <v>147042536</v>
      </c>
      <c r="H30" s="79">
        <v>149670306</v>
      </c>
      <c r="I30" s="79">
        <v>150279603</v>
      </c>
      <c r="J30" s="79">
        <v>150038571</v>
      </c>
      <c r="K30" s="79">
        <v>139185545</v>
      </c>
      <c r="L30" s="79">
        <v>159027285</v>
      </c>
      <c r="M30" s="79">
        <v>137112206</v>
      </c>
      <c r="N30" s="79">
        <v>131154859</v>
      </c>
      <c r="O30" s="79">
        <v>1665350803</v>
      </c>
    </row>
    <row r="31" spans="2:15" ht="7.5" customHeight="1">
      <c r="B31" s="75" t="s">
        <v>122</v>
      </c>
      <c r="C31" s="79">
        <v>96331185</v>
      </c>
      <c r="D31" s="79">
        <v>87606157</v>
      </c>
      <c r="E31" s="79">
        <v>104583053</v>
      </c>
      <c r="F31" s="79">
        <v>110406897</v>
      </c>
      <c r="G31" s="79">
        <v>114608537</v>
      </c>
      <c r="H31" s="79">
        <v>113807854</v>
      </c>
      <c r="I31" s="79">
        <v>119834425</v>
      </c>
      <c r="J31" s="79">
        <v>117603942</v>
      </c>
      <c r="K31" s="79">
        <v>110578783</v>
      </c>
      <c r="L31" s="79">
        <v>110831308</v>
      </c>
      <c r="M31" s="79">
        <v>108077812</v>
      </c>
      <c r="N31" s="79">
        <v>113937729</v>
      </c>
      <c r="O31" s="79">
        <v>1308207682</v>
      </c>
    </row>
    <row r="32" spans="2:15" ht="7.5" customHeight="1">
      <c r="B32" s="80" t="s">
        <v>123</v>
      </c>
      <c r="C32" s="81">
        <v>162803318</v>
      </c>
      <c r="D32" s="81">
        <v>141164711</v>
      </c>
      <c r="E32" s="81">
        <v>184183065</v>
      </c>
      <c r="F32" s="81">
        <v>184582190</v>
      </c>
      <c r="G32" s="81">
        <v>196330465</v>
      </c>
      <c r="H32" s="81">
        <v>193323904</v>
      </c>
      <c r="I32" s="81">
        <v>200718469</v>
      </c>
      <c r="J32" s="81">
        <v>197184340</v>
      </c>
      <c r="K32" s="81">
        <v>183299060</v>
      </c>
      <c r="L32" s="81">
        <v>189477875</v>
      </c>
      <c r="M32" s="81">
        <v>186150597</v>
      </c>
      <c r="N32" s="81">
        <v>187862035</v>
      </c>
      <c r="O32" s="81">
        <v>2207080029</v>
      </c>
    </row>
    <row r="33" spans="2:15" ht="7.5" customHeight="1">
      <c r="B33" s="74" t="s">
        <v>124</v>
      </c>
      <c r="C33" s="79">
        <v>157032250</v>
      </c>
      <c r="D33" s="79">
        <v>149033299</v>
      </c>
      <c r="E33" s="79">
        <v>200624621</v>
      </c>
      <c r="F33" s="79">
        <v>193788474</v>
      </c>
      <c r="G33" s="79">
        <v>197779203</v>
      </c>
      <c r="H33" s="79">
        <v>196699332</v>
      </c>
      <c r="I33" s="79">
        <v>194412443</v>
      </c>
      <c r="J33" s="79">
        <v>194185406</v>
      </c>
      <c r="K33" s="79">
        <v>191844094</v>
      </c>
      <c r="L33" s="79">
        <v>199824252</v>
      </c>
      <c r="M33" s="79">
        <v>186062134</v>
      </c>
      <c r="N33" s="79">
        <v>186010500</v>
      </c>
      <c r="O33" s="79">
        <v>2247296008</v>
      </c>
    </row>
    <row r="34" spans="2:15" ht="7.5" customHeight="1">
      <c r="B34" s="75" t="s">
        <v>125</v>
      </c>
      <c r="C34" s="79">
        <v>54445754</v>
      </c>
      <c r="D34" s="79">
        <v>34029703</v>
      </c>
      <c r="E34" s="79">
        <v>52317014</v>
      </c>
      <c r="F34" s="79">
        <v>69008659</v>
      </c>
      <c r="G34" s="79">
        <v>13763380</v>
      </c>
      <c r="H34" s="79">
        <v>59708591</v>
      </c>
      <c r="I34" s="79">
        <v>105563134</v>
      </c>
      <c r="J34" s="79">
        <v>58276941</v>
      </c>
      <c r="K34" s="79">
        <v>14670354</v>
      </c>
      <c r="L34" s="79">
        <v>79696295</v>
      </c>
      <c r="M34" s="79">
        <v>49318434</v>
      </c>
      <c r="N34" s="79">
        <v>99369229</v>
      </c>
      <c r="O34" s="79">
        <v>690167488</v>
      </c>
    </row>
    <row r="35" spans="2:15" ht="7.5" customHeight="1">
      <c r="B35" s="80" t="s">
        <v>126</v>
      </c>
      <c r="C35" s="81">
        <v>154195272</v>
      </c>
      <c r="D35" s="81">
        <v>134523393</v>
      </c>
      <c r="E35" s="81">
        <v>293284636</v>
      </c>
      <c r="F35" s="81">
        <v>200585808</v>
      </c>
      <c r="G35" s="81">
        <v>226384835</v>
      </c>
      <c r="H35" s="81">
        <v>209895576</v>
      </c>
      <c r="I35" s="81">
        <v>204271684</v>
      </c>
      <c r="J35" s="81">
        <v>241366888</v>
      </c>
      <c r="K35" s="81">
        <v>228009277</v>
      </c>
      <c r="L35" s="81">
        <v>213315075</v>
      </c>
      <c r="M35" s="81">
        <v>213160114</v>
      </c>
      <c r="N35" s="81">
        <v>211954632</v>
      </c>
      <c r="O35" s="81">
        <v>2530947190</v>
      </c>
    </row>
    <row r="36" spans="2:15" ht="7.5" customHeight="1">
      <c r="B36" s="74" t="s">
        <v>127</v>
      </c>
      <c r="C36" s="79">
        <v>183084005</v>
      </c>
      <c r="D36" s="79">
        <v>170526150</v>
      </c>
      <c r="E36" s="79">
        <v>201826133</v>
      </c>
      <c r="F36" s="79">
        <v>200283012</v>
      </c>
      <c r="G36" s="79">
        <v>218352264</v>
      </c>
      <c r="H36" s="79">
        <v>225459382</v>
      </c>
      <c r="I36" s="79">
        <v>224483530</v>
      </c>
      <c r="J36" s="79">
        <v>221366491</v>
      </c>
      <c r="K36" s="79">
        <v>227085536</v>
      </c>
      <c r="L36" s="79">
        <v>225253215</v>
      </c>
      <c r="M36" s="79">
        <v>214866979</v>
      </c>
      <c r="N36" s="79">
        <v>218256119</v>
      </c>
      <c r="O36" s="79">
        <v>2530842816</v>
      </c>
    </row>
    <row r="37" spans="2:15" ht="7.5" customHeight="1">
      <c r="B37" s="75" t="s">
        <v>128</v>
      </c>
      <c r="C37" s="79">
        <v>326476669</v>
      </c>
      <c r="D37" s="79">
        <v>314502828</v>
      </c>
      <c r="E37" s="79">
        <v>366379909</v>
      </c>
      <c r="F37" s="79">
        <v>356173316</v>
      </c>
      <c r="G37" s="79">
        <v>395668695</v>
      </c>
      <c r="H37" s="79">
        <v>408869971</v>
      </c>
      <c r="I37" s="79">
        <v>428500653</v>
      </c>
      <c r="J37" s="79">
        <v>434589049</v>
      </c>
      <c r="K37" s="79">
        <v>393459222</v>
      </c>
      <c r="L37" s="79">
        <v>398266294</v>
      </c>
      <c r="M37" s="79">
        <v>372284279</v>
      </c>
      <c r="N37" s="79">
        <v>380266161</v>
      </c>
      <c r="O37" s="79">
        <v>4575437046</v>
      </c>
    </row>
    <row r="38" spans="2:15" ht="7.5" customHeight="1">
      <c r="B38" s="80" t="s">
        <v>129</v>
      </c>
      <c r="C38" s="81">
        <v>185091424</v>
      </c>
      <c r="D38" s="81">
        <v>179743949</v>
      </c>
      <c r="E38" s="81">
        <v>178263310</v>
      </c>
      <c r="F38" s="81">
        <v>192538916</v>
      </c>
      <c r="G38" s="81">
        <v>198018120</v>
      </c>
      <c r="H38" s="81">
        <v>221655471</v>
      </c>
      <c r="I38" s="81">
        <v>232911627</v>
      </c>
      <c r="J38" s="81">
        <v>235691593</v>
      </c>
      <c r="K38" s="81">
        <v>231136882</v>
      </c>
      <c r="L38" s="81">
        <v>218799466</v>
      </c>
      <c r="M38" s="81">
        <v>225034958.496</v>
      </c>
      <c r="N38" s="81">
        <v>193242016.612</v>
      </c>
      <c r="O38" s="81">
        <v>2492127733.108</v>
      </c>
    </row>
    <row r="39" spans="2:15" ht="7.5" customHeight="1">
      <c r="B39" s="74" t="s">
        <v>130</v>
      </c>
      <c r="C39" s="79">
        <v>142855664</v>
      </c>
      <c r="D39" s="79">
        <v>125471452</v>
      </c>
      <c r="E39" s="79">
        <v>99188365</v>
      </c>
      <c r="F39" s="79">
        <v>177077344</v>
      </c>
      <c r="G39" s="79">
        <v>150820057</v>
      </c>
      <c r="H39" s="79">
        <v>163503484</v>
      </c>
      <c r="I39" s="79">
        <v>152054242</v>
      </c>
      <c r="J39" s="79">
        <v>152054242</v>
      </c>
      <c r="K39" s="79">
        <v>158824859</v>
      </c>
      <c r="L39" s="79">
        <v>150173630</v>
      </c>
      <c r="M39" s="79">
        <v>146661393</v>
      </c>
      <c r="N39" s="79">
        <v>138251492</v>
      </c>
      <c r="O39" s="79">
        <v>1756936224</v>
      </c>
    </row>
    <row r="40" spans="2:15" ht="7.5" customHeight="1">
      <c r="B40" s="75" t="s">
        <v>131</v>
      </c>
      <c r="C40" s="79">
        <v>234376285</v>
      </c>
      <c r="D40" s="79">
        <v>203025576</v>
      </c>
      <c r="E40" s="79">
        <v>262456375</v>
      </c>
      <c r="F40" s="79">
        <v>280387553</v>
      </c>
      <c r="G40" s="79">
        <v>286573890</v>
      </c>
      <c r="H40" s="79">
        <v>279013282</v>
      </c>
      <c r="I40" s="79">
        <v>283169178</v>
      </c>
      <c r="J40" s="79">
        <v>268697768</v>
      </c>
      <c r="K40" s="79">
        <v>331559667</v>
      </c>
      <c r="L40" s="79">
        <v>289197994</v>
      </c>
      <c r="M40" s="79">
        <v>247087391</v>
      </c>
      <c r="N40" s="79">
        <v>280960994</v>
      </c>
      <c r="O40" s="79">
        <v>3246505953</v>
      </c>
    </row>
    <row r="41" spans="2:15" ht="7.5" customHeight="1">
      <c r="B41" s="80" t="s">
        <v>132</v>
      </c>
      <c r="C41" s="81">
        <v>41419050</v>
      </c>
      <c r="D41" s="81">
        <v>38380588</v>
      </c>
      <c r="E41" s="81">
        <v>43628293</v>
      </c>
      <c r="F41" s="81">
        <v>42907537</v>
      </c>
      <c r="G41" s="81">
        <v>47880175</v>
      </c>
      <c r="H41" s="81">
        <v>57418358</v>
      </c>
      <c r="I41" s="81">
        <v>60198017</v>
      </c>
      <c r="J41" s="81">
        <v>57046132</v>
      </c>
      <c r="K41" s="81">
        <v>50621116</v>
      </c>
      <c r="L41" s="81">
        <v>48521373</v>
      </c>
      <c r="M41" s="81">
        <v>43727011.768</v>
      </c>
      <c r="N41" s="81">
        <v>46286465.174</v>
      </c>
      <c r="O41" s="81">
        <v>578034115.942</v>
      </c>
    </row>
    <row r="42" spans="2:15" ht="7.5" customHeight="1">
      <c r="B42" s="74" t="s">
        <v>133</v>
      </c>
      <c r="C42" s="79">
        <v>64386041</v>
      </c>
      <c r="D42" s="79">
        <v>62981080</v>
      </c>
      <c r="E42" s="79">
        <v>73886387</v>
      </c>
      <c r="F42" s="79">
        <v>76635673</v>
      </c>
      <c r="G42" s="79">
        <v>81023184</v>
      </c>
      <c r="H42" s="79">
        <v>85681195</v>
      </c>
      <c r="I42" s="79">
        <v>87838176</v>
      </c>
      <c r="J42" s="79">
        <v>83339463</v>
      </c>
      <c r="K42" s="79">
        <v>77988962</v>
      </c>
      <c r="L42" s="79">
        <v>77630598</v>
      </c>
      <c r="M42" s="79">
        <v>74699026</v>
      </c>
      <c r="N42" s="79">
        <v>77341413</v>
      </c>
      <c r="O42" s="79">
        <v>923431198</v>
      </c>
    </row>
    <row r="43" spans="2:15" ht="7.5" customHeight="1">
      <c r="B43" s="75" t="s">
        <v>134</v>
      </c>
      <c r="C43" s="79">
        <v>88447670</v>
      </c>
      <c r="D43" s="79">
        <v>82194460</v>
      </c>
      <c r="E43" s="79">
        <v>100141568</v>
      </c>
      <c r="F43" s="79">
        <v>103511870</v>
      </c>
      <c r="G43" s="79">
        <v>107469506</v>
      </c>
      <c r="H43" s="79">
        <v>107854849</v>
      </c>
      <c r="I43" s="79">
        <v>113165261</v>
      </c>
      <c r="J43" s="79">
        <v>109801521</v>
      </c>
      <c r="K43" s="79">
        <v>102399536</v>
      </c>
      <c r="L43" s="79">
        <v>105393513</v>
      </c>
      <c r="M43" s="79">
        <v>99243324</v>
      </c>
      <c r="N43" s="79">
        <v>100873325</v>
      </c>
      <c r="O43" s="79">
        <v>1220496403</v>
      </c>
    </row>
    <row r="44" spans="2:15" ht="7.5" customHeight="1">
      <c r="B44" s="80" t="s">
        <v>135</v>
      </c>
      <c r="C44" s="81">
        <v>50783395</v>
      </c>
      <c r="D44" s="81">
        <v>49692766</v>
      </c>
      <c r="E44" s="81">
        <v>54925393</v>
      </c>
      <c r="F44" s="81">
        <v>53202238</v>
      </c>
      <c r="G44" s="81">
        <v>58899387</v>
      </c>
      <c r="H44" s="81">
        <v>60788745</v>
      </c>
      <c r="I44" s="81">
        <v>62945605</v>
      </c>
      <c r="J44" s="81">
        <v>65149612</v>
      </c>
      <c r="K44" s="81">
        <v>60033603</v>
      </c>
      <c r="L44" s="81">
        <v>61550998</v>
      </c>
      <c r="M44" s="81">
        <v>56608719</v>
      </c>
      <c r="N44" s="81">
        <v>57628223</v>
      </c>
      <c r="O44" s="81">
        <v>692208684</v>
      </c>
    </row>
    <row r="45" spans="2:15" ht="7.5" customHeight="1">
      <c r="B45" s="74" t="s">
        <v>136</v>
      </c>
      <c r="C45" s="79">
        <v>260846249</v>
      </c>
      <c r="D45" s="79">
        <v>220607163</v>
      </c>
      <c r="E45" s="79">
        <v>281764821</v>
      </c>
      <c r="F45" s="79">
        <v>284495382</v>
      </c>
      <c r="G45" s="79">
        <v>308541992</v>
      </c>
      <c r="H45" s="79">
        <v>317102876</v>
      </c>
      <c r="I45" s="79">
        <v>328412068</v>
      </c>
      <c r="J45" s="79">
        <v>322794738</v>
      </c>
      <c r="K45" s="79">
        <v>300092056</v>
      </c>
      <c r="L45" s="79">
        <v>315562880</v>
      </c>
      <c r="M45" s="79">
        <v>304414725</v>
      </c>
      <c r="N45" s="79">
        <v>306477839</v>
      </c>
      <c r="O45" s="79">
        <v>3551112789</v>
      </c>
    </row>
    <row r="46" spans="2:15" ht="7.5" customHeight="1">
      <c r="B46" s="75" t="s">
        <v>137</v>
      </c>
      <c r="C46" s="79">
        <v>87083336</v>
      </c>
      <c r="D46" s="79">
        <v>67243625</v>
      </c>
      <c r="E46" s="79">
        <v>88287028</v>
      </c>
      <c r="F46" s="79">
        <v>94025124</v>
      </c>
      <c r="G46" s="79">
        <v>89352586</v>
      </c>
      <c r="H46" s="79">
        <v>95700424</v>
      </c>
      <c r="I46" s="79">
        <v>97280974</v>
      </c>
      <c r="J46" s="79">
        <v>91273314</v>
      </c>
      <c r="K46" s="79">
        <v>86700297</v>
      </c>
      <c r="L46" s="79">
        <v>86307466</v>
      </c>
      <c r="M46" s="79">
        <v>79048998</v>
      </c>
      <c r="N46" s="79">
        <v>83614399</v>
      </c>
      <c r="O46" s="79">
        <v>1045917571</v>
      </c>
    </row>
    <row r="47" spans="2:15" ht="7.5" customHeight="1">
      <c r="B47" s="80" t="s">
        <v>138</v>
      </c>
      <c r="C47" s="81">
        <v>411722255</v>
      </c>
      <c r="D47" s="81">
        <v>376172259</v>
      </c>
      <c r="E47" s="81">
        <v>414389875</v>
      </c>
      <c r="F47" s="81">
        <v>471725349</v>
      </c>
      <c r="G47" s="81">
        <v>458954605</v>
      </c>
      <c r="H47" s="81">
        <v>481238315</v>
      </c>
      <c r="I47" s="81">
        <v>472426308</v>
      </c>
      <c r="J47" s="81">
        <v>451211920</v>
      </c>
      <c r="K47" s="81">
        <v>465184929</v>
      </c>
      <c r="L47" s="81">
        <v>469414270</v>
      </c>
      <c r="M47" s="81">
        <v>433411773</v>
      </c>
      <c r="N47" s="81">
        <v>448526687</v>
      </c>
      <c r="O47" s="81">
        <v>5354378545</v>
      </c>
    </row>
    <row r="48" spans="2:15" ht="7.5" customHeight="1">
      <c r="B48" s="74" t="s">
        <v>139</v>
      </c>
      <c r="C48" s="79">
        <v>364953670</v>
      </c>
      <c r="D48" s="79">
        <v>251738953</v>
      </c>
      <c r="E48" s="79">
        <v>415861947</v>
      </c>
      <c r="F48" s="79">
        <v>425337419</v>
      </c>
      <c r="G48" s="79">
        <v>533617685</v>
      </c>
      <c r="H48" s="79">
        <v>415032446</v>
      </c>
      <c r="I48" s="79">
        <v>437363939</v>
      </c>
      <c r="J48" s="79">
        <v>493424421</v>
      </c>
      <c r="K48" s="79">
        <v>427475972</v>
      </c>
      <c r="L48" s="79">
        <v>426247224</v>
      </c>
      <c r="M48" s="79">
        <v>428703348</v>
      </c>
      <c r="N48" s="79">
        <v>436377770</v>
      </c>
      <c r="O48" s="79">
        <v>5056134794</v>
      </c>
    </row>
    <row r="49" spans="2:15" ht="7.5" customHeight="1">
      <c r="B49" s="75" t="s">
        <v>140</v>
      </c>
      <c r="C49" s="79">
        <v>33812974</v>
      </c>
      <c r="D49" s="79">
        <v>29987905</v>
      </c>
      <c r="E49" s="79">
        <v>34660422</v>
      </c>
      <c r="F49" s="79">
        <v>33619397</v>
      </c>
      <c r="G49" s="79">
        <v>36380654</v>
      </c>
      <c r="H49" s="79">
        <v>38431348</v>
      </c>
      <c r="I49" s="79">
        <v>40021959</v>
      </c>
      <c r="J49" s="79">
        <v>38083321</v>
      </c>
      <c r="K49" s="79">
        <v>32975045</v>
      </c>
      <c r="L49" s="79">
        <v>36545831</v>
      </c>
      <c r="M49" s="79">
        <v>37670090</v>
      </c>
      <c r="N49" s="79">
        <v>34520638</v>
      </c>
      <c r="O49" s="79">
        <v>426709584</v>
      </c>
    </row>
    <row r="50" spans="2:15" ht="7.5" customHeight="1">
      <c r="B50" s="80" t="s">
        <v>141</v>
      </c>
      <c r="C50" s="81">
        <v>354215647</v>
      </c>
      <c r="D50" s="81">
        <v>329203952</v>
      </c>
      <c r="E50" s="81">
        <v>398532364</v>
      </c>
      <c r="F50" s="81">
        <v>401903036</v>
      </c>
      <c r="G50" s="81">
        <v>430830773</v>
      </c>
      <c r="H50" s="81">
        <v>424260392</v>
      </c>
      <c r="I50" s="81">
        <v>435969655</v>
      </c>
      <c r="J50" s="81">
        <v>439010644</v>
      </c>
      <c r="K50" s="81">
        <v>410906133</v>
      </c>
      <c r="L50" s="81">
        <v>412524818</v>
      </c>
      <c r="M50" s="81">
        <v>397831441</v>
      </c>
      <c r="N50" s="81">
        <v>404880438</v>
      </c>
      <c r="O50" s="81">
        <v>4840069293</v>
      </c>
    </row>
    <row r="51" spans="2:15" ht="7.5" customHeight="1">
      <c r="B51" s="74" t="s">
        <v>142</v>
      </c>
      <c r="C51" s="79">
        <v>146524644</v>
      </c>
      <c r="D51" s="79">
        <v>120526325</v>
      </c>
      <c r="E51" s="79">
        <v>168757439</v>
      </c>
      <c r="F51" s="79">
        <v>168114192</v>
      </c>
      <c r="G51" s="79">
        <v>172956039</v>
      </c>
      <c r="H51" s="79">
        <v>169600614</v>
      </c>
      <c r="I51" s="79">
        <v>175842349</v>
      </c>
      <c r="J51" s="79">
        <v>171814618</v>
      </c>
      <c r="K51" s="79">
        <v>166086517</v>
      </c>
      <c r="L51" s="79">
        <v>165709430</v>
      </c>
      <c r="M51" s="79">
        <v>162880083</v>
      </c>
      <c r="N51" s="79">
        <v>166828232</v>
      </c>
      <c r="O51" s="79">
        <v>1955640482</v>
      </c>
    </row>
    <row r="52" spans="2:15" ht="7.5" customHeight="1">
      <c r="B52" s="75" t="s">
        <v>143</v>
      </c>
      <c r="C52" s="79">
        <v>111060870</v>
      </c>
      <c r="D52" s="79">
        <v>102394391</v>
      </c>
      <c r="E52" s="79">
        <v>125902771</v>
      </c>
      <c r="F52" s="79">
        <v>130842321</v>
      </c>
      <c r="G52" s="79">
        <v>134244210</v>
      </c>
      <c r="H52" s="79">
        <v>138316714</v>
      </c>
      <c r="I52" s="79">
        <v>148382147</v>
      </c>
      <c r="J52" s="79">
        <v>141805880</v>
      </c>
      <c r="K52" s="79">
        <v>132544125</v>
      </c>
      <c r="L52" s="79">
        <v>81464717</v>
      </c>
      <c r="M52" s="79">
        <v>174032699</v>
      </c>
      <c r="N52" s="79">
        <v>119996807</v>
      </c>
      <c r="O52" s="79">
        <v>1540987652</v>
      </c>
    </row>
    <row r="53" spans="2:15" ht="7.5" customHeight="1">
      <c r="B53" s="80" t="s">
        <v>144</v>
      </c>
      <c r="C53" s="81">
        <v>341224248</v>
      </c>
      <c r="D53" s="81">
        <v>304396670</v>
      </c>
      <c r="E53" s="81">
        <v>378443439</v>
      </c>
      <c r="F53" s="81">
        <v>384171108</v>
      </c>
      <c r="G53" s="81">
        <v>411106048</v>
      </c>
      <c r="H53" s="81">
        <v>406200087</v>
      </c>
      <c r="I53" s="81">
        <v>423734452</v>
      </c>
      <c r="J53" s="81">
        <v>419323929</v>
      </c>
      <c r="K53" s="81">
        <v>397327192</v>
      </c>
      <c r="L53" s="81">
        <v>408140377</v>
      </c>
      <c r="M53" s="81">
        <v>388844201</v>
      </c>
      <c r="N53" s="81">
        <v>389531008</v>
      </c>
      <c r="O53" s="81">
        <v>4652442759</v>
      </c>
    </row>
    <row r="54" spans="2:15" ht="7.5" customHeight="1">
      <c r="B54" s="74" t="s">
        <v>145</v>
      </c>
      <c r="C54" s="79">
        <v>26389068</v>
      </c>
      <c r="D54" s="79">
        <v>25185035</v>
      </c>
      <c r="E54" s="79">
        <v>30041001</v>
      </c>
      <c r="F54" s="79">
        <v>29315224</v>
      </c>
      <c r="G54" s="79">
        <v>31234336</v>
      </c>
      <c r="H54" s="79">
        <v>32863591</v>
      </c>
      <c r="I54" s="79">
        <v>33558811</v>
      </c>
      <c r="J54" s="79">
        <v>28803561</v>
      </c>
      <c r="K54" s="79">
        <v>29445308</v>
      </c>
      <c r="L54" s="79">
        <v>32382757</v>
      </c>
      <c r="M54" s="79">
        <v>27283271</v>
      </c>
      <c r="N54" s="79">
        <v>30689165</v>
      </c>
      <c r="O54" s="79">
        <v>357191128</v>
      </c>
    </row>
    <row r="55" spans="2:15" ht="7.5" customHeight="1">
      <c r="B55" s="75" t="s">
        <v>146</v>
      </c>
      <c r="C55" s="79">
        <v>235317964</v>
      </c>
      <c r="D55" s="79">
        <v>194458637</v>
      </c>
      <c r="E55" s="79">
        <v>238190319</v>
      </c>
      <c r="F55" s="79">
        <v>242221635</v>
      </c>
      <c r="G55" s="79">
        <v>251919839</v>
      </c>
      <c r="H55" s="79">
        <v>244254911</v>
      </c>
      <c r="I55" s="79">
        <v>252161617</v>
      </c>
      <c r="J55" s="79">
        <v>224242307</v>
      </c>
      <c r="K55" s="79">
        <v>255946177</v>
      </c>
      <c r="L55" s="79">
        <v>239453878</v>
      </c>
      <c r="M55" s="79">
        <v>229313294</v>
      </c>
      <c r="N55" s="79">
        <v>233935506</v>
      </c>
      <c r="O55" s="79">
        <v>2841416084</v>
      </c>
    </row>
    <row r="56" spans="2:15" ht="7.5" customHeight="1">
      <c r="B56" s="80" t="s">
        <v>147</v>
      </c>
      <c r="C56" s="81">
        <v>37596849</v>
      </c>
      <c r="D56" s="81">
        <v>33477044</v>
      </c>
      <c r="E56" s="81">
        <v>33896542</v>
      </c>
      <c r="F56" s="81">
        <v>41907911</v>
      </c>
      <c r="G56" s="81">
        <v>39468753</v>
      </c>
      <c r="H56" s="81">
        <v>43218594</v>
      </c>
      <c r="I56" s="81">
        <v>50366636</v>
      </c>
      <c r="J56" s="81">
        <v>51498343</v>
      </c>
      <c r="K56" s="81">
        <v>48194448</v>
      </c>
      <c r="L56" s="81">
        <v>44652271</v>
      </c>
      <c r="M56" s="81">
        <v>42187584</v>
      </c>
      <c r="N56" s="81">
        <v>41679736</v>
      </c>
      <c r="O56" s="81">
        <v>508144711</v>
      </c>
    </row>
    <row r="57" spans="2:15" ht="7.5" customHeight="1">
      <c r="B57" s="74" t="s">
        <v>148</v>
      </c>
      <c r="C57" s="79">
        <v>262611332</v>
      </c>
      <c r="D57" s="79">
        <v>219084838</v>
      </c>
      <c r="E57" s="79">
        <v>260649389</v>
      </c>
      <c r="F57" s="79">
        <v>308810487</v>
      </c>
      <c r="G57" s="79">
        <v>310703055</v>
      </c>
      <c r="H57" s="79">
        <v>308467589</v>
      </c>
      <c r="I57" s="79">
        <v>309785413</v>
      </c>
      <c r="J57" s="79">
        <v>311803450</v>
      </c>
      <c r="K57" s="79">
        <v>288928921</v>
      </c>
      <c r="L57" s="79">
        <v>293972047</v>
      </c>
      <c r="M57" s="79">
        <v>291232994</v>
      </c>
      <c r="N57" s="79">
        <v>290628592</v>
      </c>
      <c r="O57" s="79">
        <v>3456678107</v>
      </c>
    </row>
    <row r="58" spans="2:15" ht="7.5" customHeight="1">
      <c r="B58" s="75" t="s">
        <v>149</v>
      </c>
      <c r="C58" s="79">
        <v>1093416231</v>
      </c>
      <c r="D58" s="79">
        <v>902266541</v>
      </c>
      <c r="E58" s="79">
        <v>1248979343</v>
      </c>
      <c r="F58" s="79">
        <v>1226557737</v>
      </c>
      <c r="G58" s="79">
        <v>1252277705</v>
      </c>
      <c r="H58" s="79">
        <v>1234300846</v>
      </c>
      <c r="I58" s="79">
        <v>1272431889</v>
      </c>
      <c r="J58" s="79">
        <v>1278866490</v>
      </c>
      <c r="K58" s="79">
        <v>1230390175</v>
      </c>
      <c r="L58" s="79">
        <v>1270483615</v>
      </c>
      <c r="M58" s="79">
        <v>1232598966</v>
      </c>
      <c r="N58" s="79">
        <v>1240438630</v>
      </c>
      <c r="O58" s="79">
        <v>14483008168</v>
      </c>
    </row>
    <row r="59" spans="2:15" ht="7.5" customHeight="1">
      <c r="B59" s="80" t="s">
        <v>150</v>
      </c>
      <c r="C59" s="81">
        <v>97284401</v>
      </c>
      <c r="D59" s="81">
        <v>87471447</v>
      </c>
      <c r="E59" s="81">
        <v>107766888</v>
      </c>
      <c r="F59" s="81">
        <v>106105140</v>
      </c>
      <c r="G59" s="81">
        <v>112429829</v>
      </c>
      <c r="H59" s="81">
        <v>102176415</v>
      </c>
      <c r="I59" s="81">
        <v>120462399</v>
      </c>
      <c r="J59" s="81">
        <v>119536942</v>
      </c>
      <c r="K59" s="81">
        <v>87970126</v>
      </c>
      <c r="L59" s="81">
        <v>113446872</v>
      </c>
      <c r="M59" s="81">
        <v>104542402</v>
      </c>
      <c r="N59" s="81">
        <v>100349945</v>
      </c>
      <c r="O59" s="81">
        <v>1259542806</v>
      </c>
    </row>
    <row r="60" spans="2:15" ht="7.5" customHeight="1">
      <c r="B60" s="74" t="s">
        <v>151</v>
      </c>
      <c r="C60" s="79">
        <v>21123211</v>
      </c>
      <c r="D60" s="79">
        <v>20541701</v>
      </c>
      <c r="E60" s="79">
        <v>22722360</v>
      </c>
      <c r="F60" s="79">
        <v>21169760</v>
      </c>
      <c r="G60" s="79">
        <v>23982373</v>
      </c>
      <c r="H60" s="79">
        <v>24957089</v>
      </c>
      <c r="I60" s="79">
        <v>26317465</v>
      </c>
      <c r="J60" s="79">
        <v>27261993</v>
      </c>
      <c r="K60" s="79">
        <v>24748245</v>
      </c>
      <c r="L60" s="79">
        <v>25331057</v>
      </c>
      <c r="M60" s="79">
        <v>23230777</v>
      </c>
      <c r="N60" s="79">
        <v>24132895</v>
      </c>
      <c r="O60" s="79">
        <v>285518926</v>
      </c>
    </row>
    <row r="61" spans="2:15" ht="7.5" customHeight="1">
      <c r="B61" s="75" t="s">
        <v>152</v>
      </c>
      <c r="C61" s="79">
        <v>285903292</v>
      </c>
      <c r="D61" s="79">
        <v>214050507</v>
      </c>
      <c r="E61" s="79">
        <v>335832438</v>
      </c>
      <c r="F61" s="79">
        <v>524897400</v>
      </c>
      <c r="G61" s="79">
        <v>257199727</v>
      </c>
      <c r="H61" s="79">
        <v>474703089</v>
      </c>
      <c r="I61" s="79">
        <v>331701114</v>
      </c>
      <c r="J61" s="79">
        <v>273184596</v>
      </c>
      <c r="K61" s="79">
        <v>327186859</v>
      </c>
      <c r="L61" s="79">
        <v>388567861</v>
      </c>
      <c r="M61" s="79">
        <v>320993490</v>
      </c>
      <c r="N61" s="79">
        <v>332141086</v>
      </c>
      <c r="O61" s="79">
        <v>4066361459</v>
      </c>
    </row>
    <row r="62" spans="2:15" ht="7.5" customHeight="1">
      <c r="B62" s="80" t="s">
        <v>153</v>
      </c>
      <c r="C62" s="81">
        <v>185258710</v>
      </c>
      <c r="D62" s="81">
        <v>171280927</v>
      </c>
      <c r="E62" s="81">
        <v>219449903</v>
      </c>
      <c r="F62" s="81">
        <v>220974370</v>
      </c>
      <c r="G62" s="81">
        <v>228554550</v>
      </c>
      <c r="H62" s="81">
        <v>238492549</v>
      </c>
      <c r="I62" s="81">
        <v>243738943</v>
      </c>
      <c r="J62" s="81">
        <v>240717035</v>
      </c>
      <c r="K62" s="81">
        <v>227333582</v>
      </c>
      <c r="L62" s="81">
        <v>227864692</v>
      </c>
      <c r="M62" s="81">
        <v>207511531</v>
      </c>
      <c r="N62" s="81">
        <v>210046479</v>
      </c>
      <c r="O62" s="81">
        <v>2621223271</v>
      </c>
    </row>
    <row r="63" spans="2:15" ht="7.5" customHeight="1">
      <c r="B63" s="74" t="s">
        <v>154</v>
      </c>
      <c r="C63" s="79">
        <v>56400332</v>
      </c>
      <c r="D63" s="79">
        <v>65629230</v>
      </c>
      <c r="E63" s="79">
        <v>64889217</v>
      </c>
      <c r="F63" s="79">
        <v>52673868</v>
      </c>
      <c r="G63" s="79">
        <v>87904506</v>
      </c>
      <c r="H63" s="79">
        <v>66824159</v>
      </c>
      <c r="I63" s="79">
        <v>77749544</v>
      </c>
      <c r="J63" s="79">
        <v>71382432</v>
      </c>
      <c r="K63" s="79">
        <v>66624400</v>
      </c>
      <c r="L63" s="79">
        <v>68089999</v>
      </c>
      <c r="M63" s="79">
        <v>69122716.24</v>
      </c>
      <c r="N63" s="79">
        <v>49530656.878</v>
      </c>
      <c r="O63" s="79">
        <v>796821060.118</v>
      </c>
    </row>
    <row r="64" spans="2:15" ht="7.5" customHeight="1">
      <c r="B64" s="75" t="s">
        <v>155</v>
      </c>
      <c r="C64" s="79">
        <v>183925728</v>
      </c>
      <c r="D64" s="79">
        <v>184695911</v>
      </c>
      <c r="E64" s="79">
        <v>185743025</v>
      </c>
      <c r="F64" s="79">
        <v>209224516</v>
      </c>
      <c r="G64" s="79">
        <v>211774664</v>
      </c>
      <c r="H64" s="79">
        <v>215272594</v>
      </c>
      <c r="I64" s="79">
        <v>249141420</v>
      </c>
      <c r="J64" s="79">
        <v>182014766</v>
      </c>
      <c r="K64" s="79">
        <v>301036919</v>
      </c>
      <c r="L64" s="79">
        <v>288942432</v>
      </c>
      <c r="M64" s="79">
        <v>199991074</v>
      </c>
      <c r="N64" s="79">
        <v>218851546</v>
      </c>
      <c r="O64" s="79">
        <v>2630614595</v>
      </c>
    </row>
    <row r="65" spans="2:15" ht="7.5" customHeight="1" thickBot="1">
      <c r="B65" s="80" t="s">
        <v>156</v>
      </c>
      <c r="C65" s="79">
        <v>23786687</v>
      </c>
      <c r="D65" s="79">
        <v>25571475</v>
      </c>
      <c r="E65" s="79">
        <v>24765960</v>
      </c>
      <c r="F65" s="79">
        <v>23917071</v>
      </c>
      <c r="G65" s="79">
        <v>25157048</v>
      </c>
      <c r="H65" s="79">
        <v>24002515</v>
      </c>
      <c r="I65" s="79">
        <v>44416886</v>
      </c>
      <c r="J65" s="79">
        <v>40497334</v>
      </c>
      <c r="K65" s="79">
        <v>40363709</v>
      </c>
      <c r="L65" s="79">
        <v>36296470</v>
      </c>
      <c r="M65" s="79">
        <v>32624938</v>
      </c>
      <c r="N65" s="79">
        <v>30485720</v>
      </c>
      <c r="O65" s="79">
        <v>371885813</v>
      </c>
    </row>
    <row r="66" spans="2:15" ht="7.5" customHeight="1" thickTop="1">
      <c r="B66" s="76" t="s">
        <v>219</v>
      </c>
      <c r="C66" s="83">
        <v>10398863488</v>
      </c>
      <c r="D66" s="83">
        <v>9388422659</v>
      </c>
      <c r="E66" s="83">
        <v>11396435125</v>
      </c>
      <c r="F66" s="83">
        <v>11959015388</v>
      </c>
      <c r="G66" s="83">
        <v>11844796806</v>
      </c>
      <c r="H66" s="83">
        <v>12324093392</v>
      </c>
      <c r="I66" s="83">
        <v>12581556498</v>
      </c>
      <c r="J66" s="83">
        <v>12398695148</v>
      </c>
      <c r="K66" s="83">
        <v>12110348714</v>
      </c>
      <c r="L66" s="83">
        <v>12179307060</v>
      </c>
      <c r="M66" s="83">
        <v>11732772538.504</v>
      </c>
      <c r="N66" s="83">
        <v>11778828834.664</v>
      </c>
      <c r="O66" s="83">
        <v>140093135651.168</v>
      </c>
    </row>
    <row r="67" spans="2:15" ht="7.5" customHeight="1" thickBot="1">
      <c r="B67" s="77" t="s">
        <v>158</v>
      </c>
      <c r="C67" s="82">
        <v>79000137</v>
      </c>
      <c r="D67" s="82">
        <v>59506081</v>
      </c>
      <c r="E67" s="82">
        <v>61164142</v>
      </c>
      <c r="F67" s="82">
        <v>81232584</v>
      </c>
      <c r="G67" s="82">
        <v>68678440</v>
      </c>
      <c r="H67" s="82">
        <v>88200637</v>
      </c>
      <c r="I67" s="82">
        <v>68302001</v>
      </c>
      <c r="J67" s="82">
        <v>94267314</v>
      </c>
      <c r="K67" s="82">
        <v>62972937</v>
      </c>
      <c r="L67" s="82">
        <v>70016845</v>
      </c>
      <c r="M67" s="82">
        <v>84140180</v>
      </c>
      <c r="N67" s="82">
        <v>65799351</v>
      </c>
      <c r="O67" s="82">
        <v>883280649</v>
      </c>
    </row>
    <row r="68" spans="2:15" ht="9" customHeight="1" thickTop="1">
      <c r="B68" s="78" t="s">
        <v>220</v>
      </c>
      <c r="C68" s="81">
        <v>10477863625</v>
      </c>
      <c r="D68" s="81">
        <v>9447928740</v>
      </c>
      <c r="E68" s="81">
        <v>11457599267</v>
      </c>
      <c r="F68" s="81">
        <v>12040247972</v>
      </c>
      <c r="G68" s="81">
        <v>11913475246</v>
      </c>
      <c r="H68" s="81">
        <v>12412294029</v>
      </c>
      <c r="I68" s="81">
        <v>12649858499</v>
      </c>
      <c r="J68" s="81">
        <v>12492962462</v>
      </c>
      <c r="K68" s="81">
        <v>12173321651</v>
      </c>
      <c r="L68" s="81">
        <v>12249323905</v>
      </c>
      <c r="M68" s="81">
        <v>11816912718.504</v>
      </c>
      <c r="N68" s="81">
        <v>11844628185.664</v>
      </c>
      <c r="O68" s="81">
        <v>140976416300.168</v>
      </c>
    </row>
    <row r="69" spans="2:15" ht="12">
      <c r="B69" s="167" t="s">
        <v>221</v>
      </c>
      <c r="C69" s="162"/>
      <c r="D69" s="162"/>
      <c r="E69" s="162"/>
      <c r="F69" s="162"/>
      <c r="G69" s="162"/>
      <c r="H69" s="162"/>
      <c r="I69" s="162"/>
      <c r="J69" s="162"/>
      <c r="K69" s="162"/>
      <c r="L69" s="162"/>
      <c r="M69" s="162"/>
      <c r="N69" s="162"/>
      <c r="O69" s="163"/>
    </row>
    <row r="70" spans="2:15" ht="12">
      <c r="B70" s="169" t="s">
        <v>222</v>
      </c>
      <c r="C70" s="114"/>
      <c r="D70" s="114"/>
      <c r="E70" s="114"/>
      <c r="F70" s="114"/>
      <c r="G70" s="114"/>
      <c r="H70" s="114"/>
      <c r="I70" s="114"/>
      <c r="J70" s="114"/>
      <c r="K70" s="114"/>
      <c r="L70" s="114"/>
      <c r="M70" s="114"/>
      <c r="N70" s="114"/>
      <c r="O70" s="125"/>
    </row>
    <row r="71" spans="2:15" ht="12">
      <c r="B71" s="168" t="s">
        <v>223</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81</v>
      </c>
      <c r="D2" s="29" t="s">
        <v>8</v>
      </c>
      <c r="E2" s="29"/>
      <c r="F2" s="29"/>
    </row>
    <row r="3" spans="2:6" ht="12" hidden="1">
      <c r="B3" s="30" t="s">
        <v>204</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224</v>
      </c>
    </row>
    <row r="10" spans="2:15" ht="9" customHeight="1">
      <c r="B10" s="85" t="str">
        <f>CONCATENATE("Created On: ",MF33GA!C3)</f>
        <v>Created On: </v>
      </c>
      <c r="N10" s="84"/>
      <c r="O10" s="84" t="str">
        <f>CONCATENATE(MF33G_Jan_Mar!H3," Reporting Period")</f>
        <v> Reporting Period</v>
      </c>
    </row>
    <row r="11" spans="2:15" ht="12">
      <c r="B11" s="73"/>
      <c r="C11" s="73"/>
      <c r="D11" s="73"/>
      <c r="E11" s="73"/>
      <c r="F11" s="73"/>
      <c r="G11" s="73"/>
      <c r="H11" s="73"/>
      <c r="I11" s="73"/>
      <c r="J11" s="73"/>
      <c r="K11" s="73"/>
      <c r="L11" s="73"/>
      <c r="M11" s="73"/>
      <c r="N11" s="73"/>
      <c r="O11" s="73"/>
    </row>
    <row r="12" spans="2:15" ht="12">
      <c r="B12" s="170" t="s">
        <v>96</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170" t="s">
        <v>32</v>
      </c>
    </row>
    <row r="13" spans="1:16" ht="12" hidden="1">
      <c r="A13" s="72"/>
      <c r="B13" s="72" t="s">
        <v>96</v>
      </c>
      <c r="C13" s="72" t="s">
        <v>97</v>
      </c>
      <c r="D13" s="72" t="s">
        <v>100</v>
      </c>
      <c r="E13" s="72" t="s">
        <v>103</v>
      </c>
      <c r="F13" s="72" t="s">
        <v>167</v>
      </c>
      <c r="G13" s="72" t="s">
        <v>218</v>
      </c>
      <c r="H13" s="72" t="s">
        <v>173</v>
      </c>
      <c r="I13" s="72" t="s">
        <v>180</v>
      </c>
      <c r="J13" s="72" t="s">
        <v>183</v>
      </c>
      <c r="K13" s="72" t="s">
        <v>186</v>
      </c>
      <c r="L13" s="72" t="s">
        <v>195</v>
      </c>
      <c r="M13" s="72" t="s">
        <v>198</v>
      </c>
      <c r="N13" s="72" t="s">
        <v>201</v>
      </c>
      <c r="O13" s="72" t="s">
        <v>32</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353770180</v>
      </c>
      <c r="D15" s="79">
        <v>329420664</v>
      </c>
      <c r="E15" s="79">
        <v>303615593</v>
      </c>
      <c r="F15" s="79">
        <v>379825336</v>
      </c>
      <c r="G15" s="79">
        <v>374514180</v>
      </c>
      <c r="H15" s="79">
        <v>378937157</v>
      </c>
      <c r="I15" s="79">
        <v>379071994</v>
      </c>
      <c r="J15" s="79">
        <v>373655375</v>
      </c>
      <c r="K15" s="79">
        <v>371120306</v>
      </c>
      <c r="L15" s="79">
        <v>358452271</v>
      </c>
      <c r="M15" s="79">
        <v>386344276</v>
      </c>
      <c r="N15" s="79">
        <v>371769329</v>
      </c>
      <c r="O15" s="79">
        <v>4360496661</v>
      </c>
    </row>
    <row r="16" spans="2:15" ht="7.5" customHeight="1">
      <c r="B16" s="75" t="s">
        <v>107</v>
      </c>
      <c r="C16" s="79">
        <v>30989271</v>
      </c>
      <c r="D16" s="79">
        <v>30753498</v>
      </c>
      <c r="E16" s="79">
        <v>31416001</v>
      </c>
      <c r="F16" s="79">
        <v>31752011</v>
      </c>
      <c r="G16" s="79">
        <v>29023860</v>
      </c>
      <c r="H16" s="79">
        <v>35062968</v>
      </c>
      <c r="I16" s="79">
        <v>45075737</v>
      </c>
      <c r="J16" s="79">
        <v>52743460</v>
      </c>
      <c r="K16" s="79">
        <v>32970467</v>
      </c>
      <c r="L16" s="79">
        <v>30973751</v>
      </c>
      <c r="M16" s="79">
        <v>31444933</v>
      </c>
      <c r="N16" s="79">
        <v>32430978</v>
      </c>
      <c r="O16" s="79">
        <v>414636935</v>
      </c>
    </row>
    <row r="17" spans="2:15" ht="7.5" customHeight="1">
      <c r="B17" s="80" t="s">
        <v>108</v>
      </c>
      <c r="C17" s="81">
        <v>309575427</v>
      </c>
      <c r="D17" s="81">
        <v>302732584</v>
      </c>
      <c r="E17" s="81">
        <v>370654714</v>
      </c>
      <c r="F17" s="81">
        <v>338832111</v>
      </c>
      <c r="G17" s="81">
        <v>369862961</v>
      </c>
      <c r="H17" s="81">
        <v>352196182</v>
      </c>
      <c r="I17" s="81">
        <v>355009463</v>
      </c>
      <c r="J17" s="81">
        <v>340070238</v>
      </c>
      <c r="K17" s="81">
        <v>344847630</v>
      </c>
      <c r="L17" s="81">
        <v>337722301</v>
      </c>
      <c r="M17" s="81">
        <v>344359713</v>
      </c>
      <c r="N17" s="81">
        <v>338445285</v>
      </c>
      <c r="O17" s="81">
        <v>4104308609</v>
      </c>
    </row>
    <row r="18" spans="2:15" ht="7.5" customHeight="1">
      <c r="B18" s="74" t="s">
        <v>109</v>
      </c>
      <c r="C18" s="79">
        <v>172317757</v>
      </c>
      <c r="D18" s="79">
        <v>157818911</v>
      </c>
      <c r="E18" s="79">
        <v>193806273</v>
      </c>
      <c r="F18" s="79">
        <v>190554822</v>
      </c>
      <c r="G18" s="79">
        <v>213001018</v>
      </c>
      <c r="H18" s="79">
        <v>190329799</v>
      </c>
      <c r="I18" s="79">
        <v>194381043</v>
      </c>
      <c r="J18" s="79">
        <v>212138220</v>
      </c>
      <c r="K18" s="79">
        <v>186539875</v>
      </c>
      <c r="L18" s="79">
        <v>193192096</v>
      </c>
      <c r="M18" s="79">
        <v>203459937</v>
      </c>
      <c r="N18" s="79">
        <v>190736721</v>
      </c>
      <c r="O18" s="79">
        <v>2298276472</v>
      </c>
    </row>
    <row r="19" spans="2:15" ht="7.5" customHeight="1">
      <c r="B19" s="75" t="s">
        <v>110</v>
      </c>
      <c r="C19" s="79">
        <v>1200173317</v>
      </c>
      <c r="D19" s="79">
        <v>1181037285</v>
      </c>
      <c r="E19" s="79">
        <v>1480896500</v>
      </c>
      <c r="F19" s="79">
        <v>1413016386</v>
      </c>
      <c r="G19" s="79">
        <v>1454382920</v>
      </c>
      <c r="H19" s="79">
        <v>1544388330</v>
      </c>
      <c r="I19" s="79">
        <v>1482350351</v>
      </c>
      <c r="J19" s="79">
        <v>1494058124</v>
      </c>
      <c r="K19" s="79">
        <v>1547695107</v>
      </c>
      <c r="L19" s="79">
        <v>1450903044</v>
      </c>
      <c r="M19" s="79">
        <v>1379811984</v>
      </c>
      <c r="N19" s="79">
        <v>1574912468</v>
      </c>
      <c r="O19" s="79">
        <v>17203625816</v>
      </c>
    </row>
    <row r="20" spans="2:15" ht="7.5" customHeight="1">
      <c r="B20" s="80" t="s">
        <v>111</v>
      </c>
      <c r="C20" s="81">
        <v>228304454</v>
      </c>
      <c r="D20" s="81">
        <v>211913817</v>
      </c>
      <c r="E20" s="81">
        <v>234536680</v>
      </c>
      <c r="F20" s="81">
        <v>244994588</v>
      </c>
      <c r="G20" s="81">
        <v>255584215</v>
      </c>
      <c r="H20" s="81">
        <v>270350943</v>
      </c>
      <c r="I20" s="81">
        <v>290502516</v>
      </c>
      <c r="J20" s="81">
        <v>283649106</v>
      </c>
      <c r="K20" s="81">
        <v>268339470</v>
      </c>
      <c r="L20" s="81">
        <v>269938891</v>
      </c>
      <c r="M20" s="81">
        <v>247706826</v>
      </c>
      <c r="N20" s="81">
        <v>247840940</v>
      </c>
      <c r="O20" s="81">
        <v>3053662446</v>
      </c>
    </row>
    <row r="21" spans="2:15" ht="7.5" customHeight="1">
      <c r="B21" s="74" t="s">
        <v>112</v>
      </c>
      <c r="C21" s="79">
        <v>124846488</v>
      </c>
      <c r="D21" s="79">
        <v>111122295</v>
      </c>
      <c r="E21" s="79">
        <v>138003379</v>
      </c>
      <c r="F21" s="79">
        <v>132801819</v>
      </c>
      <c r="G21" s="79">
        <v>141207563</v>
      </c>
      <c r="H21" s="79">
        <v>142740289</v>
      </c>
      <c r="I21" s="79">
        <v>153521759</v>
      </c>
      <c r="J21" s="79">
        <v>154587854</v>
      </c>
      <c r="K21" s="79">
        <v>152756471</v>
      </c>
      <c r="L21" s="79">
        <v>152073483</v>
      </c>
      <c r="M21" s="79">
        <v>143982715</v>
      </c>
      <c r="N21" s="79">
        <v>149810556</v>
      </c>
      <c r="O21" s="79">
        <v>1697454671</v>
      </c>
    </row>
    <row r="22" spans="2:15" ht="7.5" customHeight="1">
      <c r="B22" s="75" t="s">
        <v>113</v>
      </c>
      <c r="C22" s="79">
        <v>41511674</v>
      </c>
      <c r="D22" s="79">
        <v>37083839</v>
      </c>
      <c r="E22" s="79">
        <v>47814076</v>
      </c>
      <c r="F22" s="79">
        <v>48072868</v>
      </c>
      <c r="G22" s="79">
        <v>52196830</v>
      </c>
      <c r="H22" s="79">
        <v>50959760</v>
      </c>
      <c r="I22" s="79">
        <v>54923941</v>
      </c>
      <c r="J22" s="79">
        <v>53730756</v>
      </c>
      <c r="K22" s="79">
        <v>50882468</v>
      </c>
      <c r="L22" s="79">
        <v>50459899</v>
      </c>
      <c r="M22" s="79">
        <v>47253600</v>
      </c>
      <c r="N22" s="79">
        <v>49127261</v>
      </c>
      <c r="O22" s="79">
        <v>584016972</v>
      </c>
    </row>
    <row r="23" spans="2:15" ht="7.5" customHeight="1">
      <c r="B23" s="80" t="s">
        <v>114</v>
      </c>
      <c r="C23" s="81">
        <v>9150468</v>
      </c>
      <c r="D23" s="81">
        <v>8559618</v>
      </c>
      <c r="E23" s="81">
        <v>9896403</v>
      </c>
      <c r="F23" s="81">
        <v>9672470</v>
      </c>
      <c r="G23" s="81">
        <v>10040326</v>
      </c>
      <c r="H23" s="81">
        <v>10529235</v>
      </c>
      <c r="I23" s="81">
        <v>11058609</v>
      </c>
      <c r="J23" s="81">
        <v>11260670</v>
      </c>
      <c r="K23" s="81">
        <v>10910829</v>
      </c>
      <c r="L23" s="81">
        <v>10741941</v>
      </c>
      <c r="M23" s="81">
        <v>10048832</v>
      </c>
      <c r="N23" s="81">
        <v>10642871</v>
      </c>
      <c r="O23" s="81">
        <v>122512272</v>
      </c>
    </row>
    <row r="24" spans="2:15" ht="7.5" customHeight="1">
      <c r="B24" s="74" t="s">
        <v>115</v>
      </c>
      <c r="C24" s="79">
        <v>880878255</v>
      </c>
      <c r="D24" s="79">
        <v>866439430</v>
      </c>
      <c r="E24" s="79">
        <v>820543076</v>
      </c>
      <c r="F24" s="79">
        <v>985173527</v>
      </c>
      <c r="G24" s="79">
        <v>975541185</v>
      </c>
      <c r="H24" s="79">
        <v>1000233440</v>
      </c>
      <c r="I24" s="79">
        <v>942557181</v>
      </c>
      <c r="J24" s="79">
        <v>940925441</v>
      </c>
      <c r="K24" s="79">
        <v>955382691</v>
      </c>
      <c r="L24" s="79">
        <v>885702637</v>
      </c>
      <c r="M24" s="79">
        <v>972040475</v>
      </c>
      <c r="N24" s="79">
        <v>930985784</v>
      </c>
      <c r="O24" s="79">
        <v>11156403122</v>
      </c>
    </row>
    <row r="25" spans="2:15" ht="7.5" customHeight="1">
      <c r="B25" s="75" t="s">
        <v>116</v>
      </c>
      <c r="C25" s="79">
        <v>516969961</v>
      </c>
      <c r="D25" s="79">
        <v>489054034</v>
      </c>
      <c r="E25" s="79">
        <v>582012762</v>
      </c>
      <c r="F25" s="79">
        <v>571607915</v>
      </c>
      <c r="G25" s="79">
        <v>173974866</v>
      </c>
      <c r="H25" s="79">
        <v>535471406</v>
      </c>
      <c r="I25" s="79">
        <v>586831968</v>
      </c>
      <c r="J25" s="79">
        <v>594608909</v>
      </c>
      <c r="K25" s="79">
        <v>561231607</v>
      </c>
      <c r="L25" s="79">
        <v>582737590</v>
      </c>
      <c r="M25" s="79">
        <v>569606116</v>
      </c>
      <c r="N25" s="79">
        <v>555205565</v>
      </c>
      <c r="O25" s="79">
        <v>6319312699</v>
      </c>
    </row>
    <row r="26" spans="2:15" ht="7.5" customHeight="1">
      <c r="B26" s="80" t="s">
        <v>117</v>
      </c>
      <c r="C26" s="81">
        <v>34818808</v>
      </c>
      <c r="D26" s="81">
        <v>32816084</v>
      </c>
      <c r="E26" s="81">
        <v>38128105</v>
      </c>
      <c r="F26" s="81">
        <v>39414081</v>
      </c>
      <c r="G26" s="81">
        <v>41218658</v>
      </c>
      <c r="H26" s="81">
        <v>41602999</v>
      </c>
      <c r="I26" s="81">
        <v>42391254</v>
      </c>
      <c r="J26" s="81">
        <v>42240090</v>
      </c>
      <c r="K26" s="81">
        <v>38591707</v>
      </c>
      <c r="L26" s="81">
        <v>40136584</v>
      </c>
      <c r="M26" s="81">
        <v>38343188</v>
      </c>
      <c r="N26" s="81">
        <v>39891251</v>
      </c>
      <c r="O26" s="81">
        <v>469592809</v>
      </c>
    </row>
    <row r="27" spans="2:15" ht="7.5" customHeight="1">
      <c r="B27" s="74" t="s">
        <v>118</v>
      </c>
      <c r="C27" s="79">
        <v>78579982</v>
      </c>
      <c r="D27" s="79">
        <v>100144494</v>
      </c>
      <c r="E27" s="79">
        <v>103081850</v>
      </c>
      <c r="F27" s="79">
        <v>84939874</v>
      </c>
      <c r="G27" s="79">
        <v>102910588</v>
      </c>
      <c r="H27" s="79">
        <v>116319618</v>
      </c>
      <c r="I27" s="79">
        <v>104494701</v>
      </c>
      <c r="J27" s="79">
        <v>113267956</v>
      </c>
      <c r="K27" s="79">
        <v>146968662</v>
      </c>
      <c r="L27" s="79">
        <v>108199121</v>
      </c>
      <c r="M27" s="79">
        <v>99923078</v>
      </c>
      <c r="N27" s="79">
        <v>113683672</v>
      </c>
      <c r="O27" s="79">
        <v>1272513596</v>
      </c>
    </row>
    <row r="28" spans="2:15" ht="7.5" customHeight="1">
      <c r="B28" s="75" t="s">
        <v>119</v>
      </c>
      <c r="C28" s="79">
        <v>435593383</v>
      </c>
      <c r="D28" s="79">
        <v>420277877</v>
      </c>
      <c r="E28" s="79">
        <v>491817328</v>
      </c>
      <c r="F28" s="79">
        <v>489395074</v>
      </c>
      <c r="G28" s="79">
        <v>497118579</v>
      </c>
      <c r="H28" s="79">
        <v>512868756</v>
      </c>
      <c r="I28" s="79">
        <v>506009408</v>
      </c>
      <c r="J28" s="79">
        <v>518380172</v>
      </c>
      <c r="K28" s="79">
        <v>505482769</v>
      </c>
      <c r="L28" s="79">
        <v>495478375</v>
      </c>
      <c r="M28" s="79">
        <v>492129996</v>
      </c>
      <c r="N28" s="79">
        <v>509405776</v>
      </c>
      <c r="O28" s="79">
        <v>5873957493</v>
      </c>
    </row>
    <row r="29" spans="2:15" ht="7.5" customHeight="1">
      <c r="B29" s="80" t="s">
        <v>120</v>
      </c>
      <c r="C29" s="81">
        <v>329931336</v>
      </c>
      <c r="D29" s="81">
        <v>331836585</v>
      </c>
      <c r="E29" s="81">
        <v>366993394</v>
      </c>
      <c r="F29" s="81">
        <v>365391258</v>
      </c>
      <c r="G29" s="81">
        <v>405173930</v>
      </c>
      <c r="H29" s="81">
        <v>379093208</v>
      </c>
      <c r="I29" s="81">
        <v>385351338</v>
      </c>
      <c r="J29" s="81">
        <v>421664759</v>
      </c>
      <c r="K29" s="81">
        <v>379233752</v>
      </c>
      <c r="L29" s="81">
        <v>368912839</v>
      </c>
      <c r="M29" s="81">
        <v>393553973</v>
      </c>
      <c r="N29" s="81">
        <v>392158329</v>
      </c>
      <c r="O29" s="81">
        <v>4519294701</v>
      </c>
    </row>
    <row r="30" spans="2:15" ht="7.5" customHeight="1">
      <c r="B30" s="74" t="s">
        <v>121</v>
      </c>
      <c r="C30" s="79">
        <v>177337393</v>
      </c>
      <c r="D30" s="79">
        <v>166426859</v>
      </c>
      <c r="E30" s="79">
        <v>186455602</v>
      </c>
      <c r="F30" s="79">
        <v>205234022</v>
      </c>
      <c r="G30" s="79">
        <v>209489360</v>
      </c>
      <c r="H30" s="79">
        <v>212625416</v>
      </c>
      <c r="I30" s="79">
        <v>213820194</v>
      </c>
      <c r="J30" s="79">
        <v>218427000</v>
      </c>
      <c r="K30" s="79">
        <v>200655850</v>
      </c>
      <c r="L30" s="79">
        <v>248903767</v>
      </c>
      <c r="M30" s="79">
        <v>197385950</v>
      </c>
      <c r="N30" s="79">
        <v>185278338</v>
      </c>
      <c r="O30" s="79">
        <v>2422039751</v>
      </c>
    </row>
    <row r="31" spans="2:15" ht="7.5" customHeight="1">
      <c r="B31" s="75" t="s">
        <v>122</v>
      </c>
      <c r="C31" s="79">
        <v>137874307</v>
      </c>
      <c r="D31" s="79">
        <v>128510829</v>
      </c>
      <c r="E31" s="79">
        <v>145250791</v>
      </c>
      <c r="F31" s="79">
        <v>158908729</v>
      </c>
      <c r="G31" s="79">
        <v>153334892</v>
      </c>
      <c r="H31" s="79">
        <v>159080934</v>
      </c>
      <c r="I31" s="79">
        <v>166221678</v>
      </c>
      <c r="J31" s="79">
        <v>157125358</v>
      </c>
      <c r="K31" s="79">
        <v>162948758</v>
      </c>
      <c r="L31" s="79">
        <v>152197590</v>
      </c>
      <c r="M31" s="79">
        <v>141655517</v>
      </c>
      <c r="N31" s="79">
        <v>172534638</v>
      </c>
      <c r="O31" s="79">
        <v>1835644021</v>
      </c>
    </row>
    <row r="32" spans="2:15" ht="7.5" customHeight="1">
      <c r="B32" s="80" t="s">
        <v>123</v>
      </c>
      <c r="C32" s="81">
        <v>225946830</v>
      </c>
      <c r="D32" s="81">
        <v>202902268</v>
      </c>
      <c r="E32" s="81">
        <v>262534873</v>
      </c>
      <c r="F32" s="81">
        <v>252152947</v>
      </c>
      <c r="G32" s="81">
        <v>270919867</v>
      </c>
      <c r="H32" s="81">
        <v>265902568</v>
      </c>
      <c r="I32" s="81">
        <v>271269973</v>
      </c>
      <c r="J32" s="81">
        <v>271730031</v>
      </c>
      <c r="K32" s="81">
        <v>253891404</v>
      </c>
      <c r="L32" s="81">
        <v>262202626</v>
      </c>
      <c r="M32" s="81">
        <v>262261512</v>
      </c>
      <c r="N32" s="81">
        <v>264398001</v>
      </c>
      <c r="O32" s="81">
        <v>3066112900</v>
      </c>
    </row>
    <row r="33" spans="2:15" ht="7.5" customHeight="1">
      <c r="B33" s="74" t="s">
        <v>124</v>
      </c>
      <c r="C33" s="79">
        <v>216625682</v>
      </c>
      <c r="D33" s="79">
        <v>199724162</v>
      </c>
      <c r="E33" s="79">
        <v>264710206</v>
      </c>
      <c r="F33" s="79">
        <v>264800894</v>
      </c>
      <c r="G33" s="79">
        <v>259957735</v>
      </c>
      <c r="H33" s="79">
        <v>260413682</v>
      </c>
      <c r="I33" s="79">
        <v>261468960</v>
      </c>
      <c r="J33" s="79">
        <v>254859675</v>
      </c>
      <c r="K33" s="79">
        <v>260243168</v>
      </c>
      <c r="L33" s="79">
        <v>285193422</v>
      </c>
      <c r="M33" s="79">
        <v>254852787</v>
      </c>
      <c r="N33" s="79">
        <v>249268850</v>
      </c>
      <c r="O33" s="79">
        <v>3032119223</v>
      </c>
    </row>
    <row r="34" spans="2:15" ht="7.5" customHeight="1">
      <c r="B34" s="75" t="s">
        <v>125</v>
      </c>
      <c r="C34" s="79">
        <v>72243511</v>
      </c>
      <c r="D34" s="79">
        <v>49569578</v>
      </c>
      <c r="E34" s="79">
        <v>62513609</v>
      </c>
      <c r="F34" s="79">
        <v>88894480</v>
      </c>
      <c r="G34" s="79">
        <v>16342837</v>
      </c>
      <c r="H34" s="79">
        <v>74010722</v>
      </c>
      <c r="I34" s="79">
        <v>129121356</v>
      </c>
      <c r="J34" s="79">
        <v>74411865</v>
      </c>
      <c r="K34" s="79">
        <v>21454775</v>
      </c>
      <c r="L34" s="79">
        <v>95901481</v>
      </c>
      <c r="M34" s="79">
        <v>56689706</v>
      </c>
      <c r="N34" s="79">
        <v>121472313</v>
      </c>
      <c r="O34" s="79">
        <v>862626233</v>
      </c>
    </row>
    <row r="35" spans="2:15" ht="7.5" customHeight="1">
      <c r="B35" s="80" t="s">
        <v>126</v>
      </c>
      <c r="C35" s="81">
        <v>197638048</v>
      </c>
      <c r="D35" s="81">
        <v>167223347</v>
      </c>
      <c r="E35" s="81">
        <v>346587953</v>
      </c>
      <c r="F35" s="81">
        <v>242628308</v>
      </c>
      <c r="G35" s="81">
        <v>274698086</v>
      </c>
      <c r="H35" s="81">
        <v>260599704</v>
      </c>
      <c r="I35" s="81">
        <v>251770634</v>
      </c>
      <c r="J35" s="81">
        <v>286473287</v>
      </c>
      <c r="K35" s="81">
        <v>275631886</v>
      </c>
      <c r="L35" s="81">
        <v>259006078</v>
      </c>
      <c r="M35" s="81">
        <v>258135384</v>
      </c>
      <c r="N35" s="81">
        <v>261910547</v>
      </c>
      <c r="O35" s="81">
        <v>3082303262</v>
      </c>
    </row>
    <row r="36" spans="2:15" ht="7.5" customHeight="1">
      <c r="B36" s="74" t="s">
        <v>127</v>
      </c>
      <c r="C36" s="79">
        <v>214895112</v>
      </c>
      <c r="D36" s="79">
        <v>204932241</v>
      </c>
      <c r="E36" s="79">
        <v>238568212</v>
      </c>
      <c r="F36" s="79">
        <v>236267059</v>
      </c>
      <c r="G36" s="79">
        <v>257785398</v>
      </c>
      <c r="H36" s="79">
        <v>263994621</v>
      </c>
      <c r="I36" s="79">
        <v>261146156</v>
      </c>
      <c r="J36" s="79">
        <v>261347939</v>
      </c>
      <c r="K36" s="79">
        <v>265017940</v>
      </c>
      <c r="L36" s="79">
        <v>264105563</v>
      </c>
      <c r="M36" s="79">
        <v>254493886</v>
      </c>
      <c r="N36" s="79">
        <v>256190442</v>
      </c>
      <c r="O36" s="79">
        <v>2978744569</v>
      </c>
    </row>
    <row r="37" spans="2:15" ht="7.5" customHeight="1">
      <c r="B37" s="75" t="s">
        <v>128</v>
      </c>
      <c r="C37" s="79">
        <v>379046594</v>
      </c>
      <c r="D37" s="79">
        <v>381502134</v>
      </c>
      <c r="E37" s="79">
        <v>460232229</v>
      </c>
      <c r="F37" s="79">
        <v>420762363</v>
      </c>
      <c r="G37" s="79">
        <v>474531850</v>
      </c>
      <c r="H37" s="79">
        <v>509902257</v>
      </c>
      <c r="I37" s="79">
        <v>498673003</v>
      </c>
      <c r="J37" s="79">
        <v>522234272</v>
      </c>
      <c r="K37" s="79">
        <v>492528953</v>
      </c>
      <c r="L37" s="79">
        <v>471846673</v>
      </c>
      <c r="M37" s="79">
        <v>456348921</v>
      </c>
      <c r="N37" s="79">
        <v>475383626</v>
      </c>
      <c r="O37" s="79">
        <v>5542992875</v>
      </c>
    </row>
    <row r="38" spans="2:15" ht="7.5" customHeight="1">
      <c r="B38" s="80" t="s">
        <v>129</v>
      </c>
      <c r="C38" s="81">
        <v>259652343</v>
      </c>
      <c r="D38" s="81">
        <v>227104456</v>
      </c>
      <c r="E38" s="81">
        <v>226843099</v>
      </c>
      <c r="F38" s="81">
        <v>262663561</v>
      </c>
      <c r="G38" s="81">
        <v>252202206</v>
      </c>
      <c r="H38" s="81">
        <v>279387349</v>
      </c>
      <c r="I38" s="81">
        <v>315558135</v>
      </c>
      <c r="J38" s="81">
        <v>295125419</v>
      </c>
      <c r="K38" s="81">
        <v>292697941</v>
      </c>
      <c r="L38" s="81">
        <v>303849041</v>
      </c>
      <c r="M38" s="81">
        <v>296987847.498</v>
      </c>
      <c r="N38" s="81">
        <v>251226050.316</v>
      </c>
      <c r="O38" s="81">
        <v>3263297447.814</v>
      </c>
    </row>
    <row r="39" spans="2:15" ht="7.5" customHeight="1">
      <c r="B39" s="74" t="s">
        <v>130</v>
      </c>
      <c r="C39" s="79">
        <v>202316595</v>
      </c>
      <c r="D39" s="79">
        <v>184542907</v>
      </c>
      <c r="E39" s="79">
        <v>150884157</v>
      </c>
      <c r="F39" s="79">
        <v>238974317</v>
      </c>
      <c r="G39" s="79">
        <v>216630746</v>
      </c>
      <c r="H39" s="79">
        <v>228549061</v>
      </c>
      <c r="I39" s="79">
        <v>211198777</v>
      </c>
      <c r="J39" s="79">
        <v>208422599</v>
      </c>
      <c r="K39" s="79">
        <v>228464625</v>
      </c>
      <c r="L39" s="79">
        <v>205931284</v>
      </c>
      <c r="M39" s="79">
        <v>211354963</v>
      </c>
      <c r="N39" s="79">
        <v>203630741</v>
      </c>
      <c r="O39" s="79">
        <v>2490900772</v>
      </c>
    </row>
    <row r="40" spans="2:15" ht="7.5" customHeight="1">
      <c r="B40" s="75" t="s">
        <v>131</v>
      </c>
      <c r="C40" s="79">
        <v>310915778</v>
      </c>
      <c r="D40" s="79">
        <v>296388155</v>
      </c>
      <c r="E40" s="79">
        <v>364055440</v>
      </c>
      <c r="F40" s="79">
        <v>359223784</v>
      </c>
      <c r="G40" s="79">
        <v>385822500</v>
      </c>
      <c r="H40" s="79">
        <v>389303541</v>
      </c>
      <c r="I40" s="79">
        <v>361797950</v>
      </c>
      <c r="J40" s="79">
        <v>377555455</v>
      </c>
      <c r="K40" s="79">
        <v>399618769</v>
      </c>
      <c r="L40" s="79">
        <v>348288590</v>
      </c>
      <c r="M40" s="79">
        <v>356065874</v>
      </c>
      <c r="N40" s="79">
        <v>390768864</v>
      </c>
      <c r="O40" s="79">
        <v>4339804700</v>
      </c>
    </row>
    <row r="41" spans="2:15" ht="7.5" customHeight="1">
      <c r="B41" s="80" t="s">
        <v>132</v>
      </c>
      <c r="C41" s="81">
        <v>60237602</v>
      </c>
      <c r="D41" s="81">
        <v>57833408</v>
      </c>
      <c r="E41" s="81">
        <v>68221308</v>
      </c>
      <c r="F41" s="81">
        <v>66772556</v>
      </c>
      <c r="G41" s="81">
        <v>74666971</v>
      </c>
      <c r="H41" s="81">
        <v>87108407</v>
      </c>
      <c r="I41" s="81">
        <v>88861934</v>
      </c>
      <c r="J41" s="81">
        <v>87356195</v>
      </c>
      <c r="K41" s="81">
        <v>79915949</v>
      </c>
      <c r="L41" s="81">
        <v>75104654</v>
      </c>
      <c r="M41" s="81">
        <v>69573901.624</v>
      </c>
      <c r="N41" s="81">
        <v>72234699.358</v>
      </c>
      <c r="O41" s="81">
        <v>887887584.982</v>
      </c>
    </row>
    <row r="42" spans="2:15" ht="7.5" customHeight="1">
      <c r="B42" s="74" t="s">
        <v>133</v>
      </c>
      <c r="C42" s="79">
        <v>100288286</v>
      </c>
      <c r="D42" s="79">
        <v>98441518</v>
      </c>
      <c r="E42" s="79">
        <v>119984981</v>
      </c>
      <c r="F42" s="79">
        <v>122055040</v>
      </c>
      <c r="G42" s="79">
        <v>125929080</v>
      </c>
      <c r="H42" s="79">
        <v>135023803</v>
      </c>
      <c r="I42" s="79">
        <v>133402752</v>
      </c>
      <c r="J42" s="79">
        <v>131518383</v>
      </c>
      <c r="K42" s="79">
        <v>124332003</v>
      </c>
      <c r="L42" s="79">
        <v>127329678</v>
      </c>
      <c r="M42" s="79">
        <v>119077323</v>
      </c>
      <c r="N42" s="79">
        <v>116342850</v>
      </c>
      <c r="O42" s="79">
        <v>1453725697</v>
      </c>
    </row>
    <row r="43" spans="2:15" ht="7.5" customHeight="1">
      <c r="B43" s="75" t="s">
        <v>134</v>
      </c>
      <c r="C43" s="79">
        <v>124210615</v>
      </c>
      <c r="D43" s="79">
        <v>116937759</v>
      </c>
      <c r="E43" s="79">
        <v>123426399</v>
      </c>
      <c r="F43" s="79">
        <v>146413251</v>
      </c>
      <c r="G43" s="79">
        <v>151968487</v>
      </c>
      <c r="H43" s="79">
        <v>135632007</v>
      </c>
      <c r="I43" s="79">
        <v>158944302</v>
      </c>
      <c r="J43" s="79">
        <v>154551697</v>
      </c>
      <c r="K43" s="79">
        <v>122761955</v>
      </c>
      <c r="L43" s="79">
        <v>150597228</v>
      </c>
      <c r="M43" s="79">
        <v>141956733</v>
      </c>
      <c r="N43" s="79">
        <v>116438685</v>
      </c>
      <c r="O43" s="79">
        <v>1643839118</v>
      </c>
    </row>
    <row r="44" spans="2:15" ht="7.5" customHeight="1">
      <c r="B44" s="80" t="s">
        <v>135</v>
      </c>
      <c r="C44" s="81">
        <v>59805005</v>
      </c>
      <c r="D44" s="81">
        <v>58529628</v>
      </c>
      <c r="E44" s="81">
        <v>65592698</v>
      </c>
      <c r="F44" s="81">
        <v>63078081</v>
      </c>
      <c r="G44" s="81">
        <v>70129523</v>
      </c>
      <c r="H44" s="81">
        <v>72325579</v>
      </c>
      <c r="I44" s="81">
        <v>73601848</v>
      </c>
      <c r="J44" s="81">
        <v>76363107</v>
      </c>
      <c r="K44" s="81">
        <v>71506137</v>
      </c>
      <c r="L44" s="81">
        <v>73097278</v>
      </c>
      <c r="M44" s="81">
        <v>67704868</v>
      </c>
      <c r="N44" s="81">
        <v>69229313</v>
      </c>
      <c r="O44" s="81">
        <v>820963065</v>
      </c>
    </row>
    <row r="45" spans="2:15" ht="7.5" customHeight="1">
      <c r="B45" s="74" t="s">
        <v>136</v>
      </c>
      <c r="C45" s="79">
        <v>322944116</v>
      </c>
      <c r="D45" s="79">
        <v>275164075</v>
      </c>
      <c r="E45" s="79">
        <v>350249526</v>
      </c>
      <c r="F45" s="79">
        <v>350447879</v>
      </c>
      <c r="G45" s="79">
        <v>376194222</v>
      </c>
      <c r="H45" s="79">
        <v>386220526</v>
      </c>
      <c r="I45" s="79">
        <v>392693163</v>
      </c>
      <c r="J45" s="79">
        <v>391075935</v>
      </c>
      <c r="K45" s="79">
        <v>363655287</v>
      </c>
      <c r="L45" s="79">
        <v>384633324</v>
      </c>
      <c r="M45" s="79">
        <v>370247257</v>
      </c>
      <c r="N45" s="79">
        <v>374471783</v>
      </c>
      <c r="O45" s="79">
        <v>4337997093</v>
      </c>
    </row>
    <row r="46" spans="2:15" ht="7.5" customHeight="1">
      <c r="B46" s="75" t="s">
        <v>137</v>
      </c>
      <c r="C46" s="79">
        <v>144810610</v>
      </c>
      <c r="D46" s="79">
        <v>113811240</v>
      </c>
      <c r="E46" s="79">
        <v>148674750</v>
      </c>
      <c r="F46" s="79">
        <v>169085882</v>
      </c>
      <c r="G46" s="79">
        <v>142445484</v>
      </c>
      <c r="H46" s="79">
        <v>147378652</v>
      </c>
      <c r="I46" s="79">
        <v>175045868</v>
      </c>
      <c r="J46" s="79">
        <v>150550082</v>
      </c>
      <c r="K46" s="79">
        <v>146983015</v>
      </c>
      <c r="L46" s="79">
        <v>156402306</v>
      </c>
      <c r="M46" s="79">
        <v>138704318</v>
      </c>
      <c r="N46" s="79">
        <v>145046839</v>
      </c>
      <c r="O46" s="79">
        <v>1778939046</v>
      </c>
    </row>
    <row r="47" spans="2:15" ht="7.5" customHeight="1">
      <c r="B47" s="80" t="s">
        <v>138</v>
      </c>
      <c r="C47" s="81">
        <v>503960364</v>
      </c>
      <c r="D47" s="81">
        <v>472966491</v>
      </c>
      <c r="E47" s="81">
        <v>581032684</v>
      </c>
      <c r="F47" s="81">
        <v>567792417</v>
      </c>
      <c r="G47" s="81">
        <v>556648700</v>
      </c>
      <c r="H47" s="81">
        <v>644810811</v>
      </c>
      <c r="I47" s="81">
        <v>573271282</v>
      </c>
      <c r="J47" s="81">
        <v>554791495</v>
      </c>
      <c r="K47" s="81">
        <v>615374630</v>
      </c>
      <c r="L47" s="81">
        <v>572188037</v>
      </c>
      <c r="M47" s="81">
        <v>532201863</v>
      </c>
      <c r="N47" s="81">
        <v>624121864</v>
      </c>
      <c r="O47" s="81">
        <v>6799160638</v>
      </c>
    </row>
    <row r="48" spans="2:15" ht="7.5" customHeight="1">
      <c r="B48" s="74" t="s">
        <v>139</v>
      </c>
      <c r="C48" s="79">
        <v>463109104</v>
      </c>
      <c r="D48" s="79">
        <v>347810276</v>
      </c>
      <c r="E48" s="79">
        <v>529154012</v>
      </c>
      <c r="F48" s="79">
        <v>528211917</v>
      </c>
      <c r="G48" s="79">
        <v>643030530</v>
      </c>
      <c r="H48" s="79">
        <v>511818996</v>
      </c>
      <c r="I48" s="79">
        <v>526929817</v>
      </c>
      <c r="J48" s="79">
        <v>607853789</v>
      </c>
      <c r="K48" s="79">
        <v>531385237</v>
      </c>
      <c r="L48" s="79">
        <v>533158346</v>
      </c>
      <c r="M48" s="79">
        <v>540466430</v>
      </c>
      <c r="N48" s="79">
        <v>539373707</v>
      </c>
      <c r="O48" s="79">
        <v>6302302161</v>
      </c>
    </row>
    <row r="49" spans="2:15" ht="7.5" customHeight="1">
      <c r="B49" s="75" t="s">
        <v>140</v>
      </c>
      <c r="C49" s="79">
        <v>57473760</v>
      </c>
      <c r="D49" s="79">
        <v>43783036</v>
      </c>
      <c r="E49" s="79">
        <v>58668286</v>
      </c>
      <c r="F49" s="79">
        <v>57742391</v>
      </c>
      <c r="G49" s="79">
        <v>53730074</v>
      </c>
      <c r="H49" s="79">
        <v>63837693</v>
      </c>
      <c r="I49" s="79">
        <v>66131709</v>
      </c>
      <c r="J49" s="79">
        <v>58364860</v>
      </c>
      <c r="K49" s="79">
        <v>59109040</v>
      </c>
      <c r="L49" s="79">
        <v>66174396</v>
      </c>
      <c r="M49" s="79">
        <v>58144859</v>
      </c>
      <c r="N49" s="79">
        <v>58834765</v>
      </c>
      <c r="O49" s="79">
        <v>701994869</v>
      </c>
    </row>
    <row r="50" spans="2:15" ht="7.5" customHeight="1">
      <c r="B50" s="80" t="s">
        <v>141</v>
      </c>
      <c r="C50" s="81">
        <v>477995917</v>
      </c>
      <c r="D50" s="81">
        <v>460695118</v>
      </c>
      <c r="E50" s="81">
        <v>553072420</v>
      </c>
      <c r="F50" s="81">
        <v>535278468</v>
      </c>
      <c r="G50" s="81">
        <v>578036570</v>
      </c>
      <c r="H50" s="81">
        <v>575429441</v>
      </c>
      <c r="I50" s="81">
        <v>565424735</v>
      </c>
      <c r="J50" s="81">
        <v>590326515</v>
      </c>
      <c r="K50" s="81">
        <v>559365726</v>
      </c>
      <c r="L50" s="81">
        <v>543996188</v>
      </c>
      <c r="M50" s="81">
        <v>543394629</v>
      </c>
      <c r="N50" s="81">
        <v>547768273</v>
      </c>
      <c r="O50" s="81">
        <v>6530784000</v>
      </c>
    </row>
    <row r="51" spans="2:15" ht="7.5" customHeight="1">
      <c r="B51" s="74" t="s">
        <v>142</v>
      </c>
      <c r="C51" s="79">
        <v>216071813</v>
      </c>
      <c r="D51" s="79">
        <v>187190963</v>
      </c>
      <c r="E51" s="79">
        <v>255857198</v>
      </c>
      <c r="F51" s="79">
        <v>247912965</v>
      </c>
      <c r="G51" s="79">
        <v>254647134</v>
      </c>
      <c r="H51" s="79">
        <v>254298011</v>
      </c>
      <c r="I51" s="79">
        <v>244309773</v>
      </c>
      <c r="J51" s="79">
        <v>257753002</v>
      </c>
      <c r="K51" s="79">
        <v>247889750</v>
      </c>
      <c r="L51" s="79">
        <v>246153157</v>
      </c>
      <c r="M51" s="79">
        <v>248230756</v>
      </c>
      <c r="N51" s="79">
        <v>258306543</v>
      </c>
      <c r="O51" s="79">
        <v>2918621065</v>
      </c>
    </row>
    <row r="52" spans="2:15" ht="7.5" customHeight="1">
      <c r="B52" s="75" t="s">
        <v>143</v>
      </c>
      <c r="C52" s="79">
        <v>111060870</v>
      </c>
      <c r="D52" s="79">
        <v>102394391</v>
      </c>
      <c r="E52" s="79">
        <v>125902771</v>
      </c>
      <c r="F52" s="79">
        <v>130842321</v>
      </c>
      <c r="G52" s="79">
        <v>134244210</v>
      </c>
      <c r="H52" s="79">
        <v>138316714</v>
      </c>
      <c r="I52" s="79">
        <v>148382147</v>
      </c>
      <c r="J52" s="79">
        <v>141805880</v>
      </c>
      <c r="K52" s="79">
        <v>132544125</v>
      </c>
      <c r="L52" s="79">
        <v>81464717</v>
      </c>
      <c r="M52" s="79">
        <v>174032699</v>
      </c>
      <c r="N52" s="79">
        <v>119996807</v>
      </c>
      <c r="O52" s="79">
        <v>1540987652</v>
      </c>
    </row>
    <row r="53" spans="2:15" ht="7.5" customHeight="1">
      <c r="B53" s="80" t="s">
        <v>144</v>
      </c>
      <c r="C53" s="81">
        <v>451816610</v>
      </c>
      <c r="D53" s="81">
        <v>408301689</v>
      </c>
      <c r="E53" s="81">
        <v>545101233</v>
      </c>
      <c r="F53" s="81">
        <v>504128298</v>
      </c>
      <c r="G53" s="81">
        <v>529746393</v>
      </c>
      <c r="H53" s="81">
        <v>567695217</v>
      </c>
      <c r="I53" s="81">
        <v>543740487</v>
      </c>
      <c r="J53" s="81">
        <v>541840858</v>
      </c>
      <c r="K53" s="81">
        <v>562733270</v>
      </c>
      <c r="L53" s="81">
        <v>528650649</v>
      </c>
      <c r="M53" s="81">
        <v>507189941</v>
      </c>
      <c r="N53" s="81">
        <v>555312204</v>
      </c>
      <c r="O53" s="81">
        <v>6246256849</v>
      </c>
    </row>
    <row r="54" spans="2:15" ht="7.5" customHeight="1">
      <c r="B54" s="74" t="s">
        <v>145</v>
      </c>
      <c r="C54" s="79">
        <v>31194334</v>
      </c>
      <c r="D54" s="79">
        <v>30448558</v>
      </c>
      <c r="E54" s="79">
        <v>35669516</v>
      </c>
      <c r="F54" s="79">
        <v>34482478</v>
      </c>
      <c r="G54" s="79">
        <v>39303967</v>
      </c>
      <c r="H54" s="79">
        <v>38836449</v>
      </c>
      <c r="I54" s="79">
        <v>39420420</v>
      </c>
      <c r="J54" s="79">
        <v>40850435</v>
      </c>
      <c r="K54" s="79">
        <v>37894917</v>
      </c>
      <c r="L54" s="79">
        <v>37973918</v>
      </c>
      <c r="M54" s="79">
        <v>33195202</v>
      </c>
      <c r="N54" s="79">
        <v>36116408</v>
      </c>
      <c r="O54" s="79">
        <v>435386602</v>
      </c>
    </row>
    <row r="55" spans="2:15" ht="7.5" customHeight="1">
      <c r="B55" s="75" t="s">
        <v>146</v>
      </c>
      <c r="C55" s="79">
        <v>313096192</v>
      </c>
      <c r="D55" s="79">
        <v>262768530</v>
      </c>
      <c r="E55" s="79">
        <v>319162552</v>
      </c>
      <c r="F55" s="79">
        <v>320158238</v>
      </c>
      <c r="G55" s="79">
        <v>328477490</v>
      </c>
      <c r="H55" s="79">
        <v>324371020</v>
      </c>
      <c r="I55" s="79">
        <v>328542280</v>
      </c>
      <c r="J55" s="79">
        <v>297944366</v>
      </c>
      <c r="K55" s="79">
        <v>339479094</v>
      </c>
      <c r="L55" s="79">
        <v>320029660</v>
      </c>
      <c r="M55" s="79">
        <v>307992112</v>
      </c>
      <c r="N55" s="79">
        <v>313554426</v>
      </c>
      <c r="O55" s="79">
        <v>3775575960</v>
      </c>
    </row>
    <row r="56" spans="2:15" ht="7.5" customHeight="1">
      <c r="B56" s="80" t="s">
        <v>147</v>
      </c>
      <c r="C56" s="81">
        <v>57967581</v>
      </c>
      <c r="D56" s="81">
        <v>51675016</v>
      </c>
      <c r="E56" s="81">
        <v>51710344</v>
      </c>
      <c r="F56" s="81">
        <v>61235534</v>
      </c>
      <c r="G56" s="81">
        <v>60720739</v>
      </c>
      <c r="H56" s="81">
        <v>65093426</v>
      </c>
      <c r="I56" s="81">
        <v>74256230</v>
      </c>
      <c r="J56" s="81">
        <v>74399617</v>
      </c>
      <c r="K56" s="81">
        <v>72118188</v>
      </c>
      <c r="L56" s="81">
        <v>70303542</v>
      </c>
      <c r="M56" s="81">
        <v>66670670</v>
      </c>
      <c r="N56" s="81">
        <v>64636654</v>
      </c>
      <c r="O56" s="81">
        <v>770787541</v>
      </c>
    </row>
    <row r="57" spans="2:15" ht="7.5" customHeight="1">
      <c r="B57" s="74" t="s">
        <v>148</v>
      </c>
      <c r="C57" s="79">
        <v>342378106</v>
      </c>
      <c r="D57" s="79">
        <v>298328373</v>
      </c>
      <c r="E57" s="79">
        <v>367019598</v>
      </c>
      <c r="F57" s="79">
        <v>398611951</v>
      </c>
      <c r="G57" s="79">
        <v>406428774</v>
      </c>
      <c r="H57" s="79">
        <v>411249759</v>
      </c>
      <c r="I57" s="79">
        <v>394206240</v>
      </c>
      <c r="J57" s="79">
        <v>413666049</v>
      </c>
      <c r="K57" s="79">
        <v>411471642</v>
      </c>
      <c r="L57" s="79">
        <v>385965156</v>
      </c>
      <c r="M57" s="79">
        <v>388515700</v>
      </c>
      <c r="N57" s="79">
        <v>391325867</v>
      </c>
      <c r="O57" s="79">
        <v>4609167215</v>
      </c>
    </row>
    <row r="58" spans="2:15" ht="7.5" customHeight="1">
      <c r="B58" s="75" t="s">
        <v>149</v>
      </c>
      <c r="C58" s="79">
        <v>1550812196</v>
      </c>
      <c r="D58" s="79">
        <v>1303371410</v>
      </c>
      <c r="E58" s="79">
        <v>1788221721</v>
      </c>
      <c r="F58" s="79">
        <v>1727761065</v>
      </c>
      <c r="G58" s="79">
        <v>1732073956</v>
      </c>
      <c r="H58" s="79">
        <v>1745169374</v>
      </c>
      <c r="I58" s="79">
        <v>1783154036</v>
      </c>
      <c r="J58" s="79">
        <v>1814995588</v>
      </c>
      <c r="K58" s="79">
        <v>1734779805</v>
      </c>
      <c r="L58" s="79">
        <v>1826355888</v>
      </c>
      <c r="M58" s="79">
        <v>1751715611</v>
      </c>
      <c r="N58" s="79">
        <v>1763769726</v>
      </c>
      <c r="O58" s="79">
        <v>20522180376</v>
      </c>
    </row>
    <row r="59" spans="2:15" ht="7.5" customHeight="1">
      <c r="B59" s="80" t="s">
        <v>150</v>
      </c>
      <c r="C59" s="81">
        <v>137243048</v>
      </c>
      <c r="D59" s="81">
        <v>114530416</v>
      </c>
      <c r="E59" s="81">
        <v>155252800</v>
      </c>
      <c r="F59" s="81">
        <v>150761649</v>
      </c>
      <c r="G59" s="81">
        <v>158711263</v>
      </c>
      <c r="H59" s="81">
        <v>136317313</v>
      </c>
      <c r="I59" s="81">
        <v>168734318</v>
      </c>
      <c r="J59" s="81">
        <v>168741271</v>
      </c>
      <c r="K59" s="81">
        <v>136207161</v>
      </c>
      <c r="L59" s="81">
        <v>164754279</v>
      </c>
      <c r="M59" s="81">
        <v>157677484</v>
      </c>
      <c r="N59" s="81">
        <v>145767035</v>
      </c>
      <c r="O59" s="81">
        <v>1794698037</v>
      </c>
    </row>
    <row r="60" spans="2:15" ht="7.5" customHeight="1">
      <c r="B60" s="74" t="s">
        <v>151</v>
      </c>
      <c r="C60" s="79">
        <v>26322464</v>
      </c>
      <c r="D60" s="79">
        <v>25190923</v>
      </c>
      <c r="E60" s="79">
        <v>27759030</v>
      </c>
      <c r="F60" s="79">
        <v>26282744</v>
      </c>
      <c r="G60" s="79">
        <v>29354974</v>
      </c>
      <c r="H60" s="79">
        <v>30545841</v>
      </c>
      <c r="I60" s="79">
        <v>30977584</v>
      </c>
      <c r="J60" s="79">
        <v>33415064</v>
      </c>
      <c r="K60" s="79">
        <v>30425786</v>
      </c>
      <c r="L60" s="79">
        <v>30297898</v>
      </c>
      <c r="M60" s="79">
        <v>29081078</v>
      </c>
      <c r="N60" s="79">
        <v>29425797</v>
      </c>
      <c r="O60" s="79">
        <v>349079183</v>
      </c>
    </row>
    <row r="61" spans="2:15" ht="7.5" customHeight="1">
      <c r="B61" s="75" t="s">
        <v>152</v>
      </c>
      <c r="C61" s="79">
        <v>387287989</v>
      </c>
      <c r="D61" s="79">
        <v>295887562</v>
      </c>
      <c r="E61" s="79">
        <v>425666819</v>
      </c>
      <c r="F61" s="79">
        <v>673873525</v>
      </c>
      <c r="G61" s="79">
        <v>330198029</v>
      </c>
      <c r="H61" s="79">
        <v>620314912</v>
      </c>
      <c r="I61" s="79">
        <v>431838064</v>
      </c>
      <c r="J61" s="79">
        <v>343484606</v>
      </c>
      <c r="K61" s="79">
        <v>401812080</v>
      </c>
      <c r="L61" s="79">
        <v>502206624</v>
      </c>
      <c r="M61" s="79">
        <v>431228976</v>
      </c>
      <c r="N61" s="79">
        <v>413778611</v>
      </c>
      <c r="O61" s="79">
        <v>5257577797</v>
      </c>
    </row>
    <row r="62" spans="2:15" ht="7.5" customHeight="1">
      <c r="B62" s="80" t="s">
        <v>153</v>
      </c>
      <c r="C62" s="81">
        <v>243860047</v>
      </c>
      <c r="D62" s="81">
        <v>219316652</v>
      </c>
      <c r="E62" s="81">
        <v>279557816</v>
      </c>
      <c r="F62" s="81">
        <v>291132877</v>
      </c>
      <c r="G62" s="81">
        <v>291078791</v>
      </c>
      <c r="H62" s="81">
        <v>304450394</v>
      </c>
      <c r="I62" s="81">
        <v>317021492</v>
      </c>
      <c r="J62" s="81">
        <v>308290458</v>
      </c>
      <c r="K62" s="81">
        <v>290233294</v>
      </c>
      <c r="L62" s="81">
        <v>298447404</v>
      </c>
      <c r="M62" s="81">
        <v>271524246</v>
      </c>
      <c r="N62" s="81">
        <v>264996555</v>
      </c>
      <c r="O62" s="81">
        <v>3379910026</v>
      </c>
    </row>
    <row r="63" spans="2:15" ht="7.5" customHeight="1">
      <c r="B63" s="74" t="s">
        <v>154</v>
      </c>
      <c r="C63" s="79">
        <v>113208172</v>
      </c>
      <c r="D63" s="79">
        <v>95462388</v>
      </c>
      <c r="E63" s="79">
        <v>103657600</v>
      </c>
      <c r="F63" s="79">
        <v>107659352</v>
      </c>
      <c r="G63" s="79">
        <v>116263632</v>
      </c>
      <c r="H63" s="79">
        <v>104135537</v>
      </c>
      <c r="I63" s="79">
        <v>139819176</v>
      </c>
      <c r="J63" s="79">
        <v>98513419</v>
      </c>
      <c r="K63" s="79">
        <v>104670721</v>
      </c>
      <c r="L63" s="79">
        <v>130210942</v>
      </c>
      <c r="M63" s="79">
        <v>97628934.7</v>
      </c>
      <c r="N63" s="79">
        <v>85029170.993</v>
      </c>
      <c r="O63" s="79">
        <v>1296259044.693</v>
      </c>
    </row>
    <row r="64" spans="2:15" ht="7.5" customHeight="1">
      <c r="B64" s="75" t="s">
        <v>155</v>
      </c>
      <c r="C64" s="79">
        <v>250465637</v>
      </c>
      <c r="D64" s="79">
        <v>252770922</v>
      </c>
      <c r="E64" s="79">
        <v>256731350</v>
      </c>
      <c r="F64" s="79">
        <v>290972863</v>
      </c>
      <c r="G64" s="79">
        <v>285444617</v>
      </c>
      <c r="H64" s="79">
        <v>292975560</v>
      </c>
      <c r="I64" s="79">
        <v>327876832</v>
      </c>
      <c r="J64" s="79">
        <v>229624699</v>
      </c>
      <c r="K64" s="79">
        <v>420819247</v>
      </c>
      <c r="L64" s="79">
        <v>373824705</v>
      </c>
      <c r="M64" s="79">
        <v>273155502</v>
      </c>
      <c r="N64" s="79">
        <v>297646862</v>
      </c>
      <c r="O64" s="79">
        <v>3552308796</v>
      </c>
    </row>
    <row r="65" spans="2:15" ht="7.5" customHeight="1" thickBot="1">
      <c r="B65" s="80" t="s">
        <v>156</v>
      </c>
      <c r="C65" s="79">
        <v>41111852</v>
      </c>
      <c r="D65" s="79">
        <v>51694958</v>
      </c>
      <c r="E65" s="79">
        <v>58736728</v>
      </c>
      <c r="F65" s="79">
        <v>46049464</v>
      </c>
      <c r="G65" s="79">
        <v>47392628</v>
      </c>
      <c r="H65" s="79">
        <v>54429832</v>
      </c>
      <c r="I65" s="79">
        <v>79812293</v>
      </c>
      <c r="J65" s="79">
        <v>70369103</v>
      </c>
      <c r="K65" s="79">
        <v>79215038</v>
      </c>
      <c r="L65" s="79">
        <v>69061477</v>
      </c>
      <c r="M65" s="79">
        <v>63908216</v>
      </c>
      <c r="N65" s="79">
        <v>75242109</v>
      </c>
      <c r="O65" s="79">
        <v>737023698</v>
      </c>
    </row>
    <row r="66" spans="2:15" ht="7.5" customHeight="1" thickTop="1">
      <c r="B66" s="76" t="s">
        <v>219</v>
      </c>
      <c r="C66" s="83">
        <v>13730635244</v>
      </c>
      <c r="D66" s="83">
        <v>12565143251</v>
      </c>
      <c r="E66" s="83">
        <v>15315936445</v>
      </c>
      <c r="F66" s="83">
        <v>15674697810</v>
      </c>
      <c r="G66" s="83">
        <v>15384333394</v>
      </c>
      <c r="H66" s="83">
        <v>16312639219</v>
      </c>
      <c r="I66" s="83">
        <v>16281976861</v>
      </c>
      <c r="J66" s="83">
        <v>16173140503</v>
      </c>
      <c r="K66" s="83">
        <v>16082790977</v>
      </c>
      <c r="L66" s="83">
        <v>15981432389</v>
      </c>
      <c r="M66" s="83">
        <v>15489461298.822</v>
      </c>
      <c r="N66" s="83">
        <v>15817876749.667</v>
      </c>
      <c r="O66" s="83">
        <v>184810064141.489</v>
      </c>
    </row>
    <row r="67" spans="2:15" ht="7.5" customHeight="1" thickBot="1">
      <c r="B67" s="77" t="s">
        <v>158</v>
      </c>
      <c r="C67" s="82">
        <v>105047309</v>
      </c>
      <c r="D67" s="82">
        <v>75527457</v>
      </c>
      <c r="E67" s="82">
        <v>76611221</v>
      </c>
      <c r="F67" s="82">
        <v>101696660</v>
      </c>
      <c r="G67" s="82">
        <v>96951392</v>
      </c>
      <c r="H67" s="82">
        <v>117111425</v>
      </c>
      <c r="I67" s="82">
        <v>92788378</v>
      </c>
      <c r="J67" s="82">
        <v>118271016</v>
      </c>
      <c r="K67" s="82">
        <v>84066542</v>
      </c>
      <c r="L67" s="82">
        <v>98367162</v>
      </c>
      <c r="M67" s="82">
        <v>115822835</v>
      </c>
      <c r="N67" s="82">
        <v>90883158</v>
      </c>
      <c r="O67" s="82">
        <v>1173144555</v>
      </c>
    </row>
    <row r="68" spans="2:15" ht="7.5" customHeight="1" thickTop="1">
      <c r="B68" s="78" t="s">
        <v>220</v>
      </c>
      <c r="C68" s="81">
        <v>13835682553</v>
      </c>
      <c r="D68" s="81">
        <v>12640670708</v>
      </c>
      <c r="E68" s="81">
        <v>15392547666</v>
      </c>
      <c r="F68" s="81">
        <v>15776394470</v>
      </c>
      <c r="G68" s="81">
        <v>15481284786</v>
      </c>
      <c r="H68" s="81">
        <v>16429750644</v>
      </c>
      <c r="I68" s="81">
        <v>16374765239</v>
      </c>
      <c r="J68" s="81">
        <v>16291411519</v>
      </c>
      <c r="K68" s="81">
        <v>16166857519</v>
      </c>
      <c r="L68" s="81">
        <v>16079799551</v>
      </c>
      <c r="M68" s="81">
        <v>15605284133.822</v>
      </c>
      <c r="N68" s="81">
        <v>15908759907.667</v>
      </c>
      <c r="O68" s="81">
        <v>185983208696.489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Mudunuri, Gowthami CTR (FHWA)</cp:lastModifiedBy>
  <cp:lastPrinted>2013-02-04T15:53:54Z</cp:lastPrinted>
  <dcterms:created xsi:type="dcterms:W3CDTF">2012-10-23T18:32:24Z</dcterms:created>
  <dcterms:modified xsi:type="dcterms:W3CDTF">2021-11-10T16:15:10Z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