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vildred.kornegay\Desktop\TASK\Current Task\HIF 5670\"/>
    </mc:Choice>
  </mc:AlternateContent>
  <xr:revisionPtr revIDLastSave="0" documentId="8_{3249946D-1F07-4E82-9FC0-DDC7DB7CAB32}" xr6:coauthVersionLast="47" xr6:coauthVersionMax="47" xr10:uidLastSave="{00000000-0000-0000-0000-000000000000}"/>
  <bookViews>
    <workbookView xWindow="-103" yWindow="-103" windowWidth="16663" windowHeight="8863" xr2:uid="{00000000-000D-0000-FFFF-FFFF00000000}"/>
  </bookViews>
  <sheets>
    <sheet name="For Website publicatio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6" l="1"/>
  <c r="F59" i="6"/>
</calcChain>
</file>

<file path=xl/sharedStrings.xml><?xml version="1.0" encoding="utf-8"?>
<sst xmlns="http://schemas.openxmlformats.org/spreadsheetml/2006/main" count="181" uniqueCount="131">
  <si>
    <t>STATE</t>
  </si>
  <si>
    <t>PROJECT</t>
  </si>
  <si>
    <t>ORIGINAL AWARD AMOUNT</t>
  </si>
  <si>
    <t>Alabama</t>
  </si>
  <si>
    <t>California</t>
  </si>
  <si>
    <t>Connecticut</t>
  </si>
  <si>
    <t>Georgia</t>
  </si>
  <si>
    <t>Illinois</t>
  </si>
  <si>
    <t>Iowa</t>
  </si>
  <si>
    <t>Kentucky</t>
  </si>
  <si>
    <t>Maine</t>
  </si>
  <si>
    <t>Massachusetts</t>
  </si>
  <si>
    <t>Missouri</t>
  </si>
  <si>
    <t>New Jersey</t>
  </si>
  <si>
    <t>North Carolina</t>
  </si>
  <si>
    <t>Ohio</t>
  </si>
  <si>
    <t>Pennsylvania</t>
  </si>
  <si>
    <t>Rhode Island</t>
  </si>
  <si>
    <t>Texas</t>
  </si>
  <si>
    <t>Washington</t>
  </si>
  <si>
    <t>Award Year</t>
  </si>
  <si>
    <t>Florida</t>
  </si>
  <si>
    <t>Oregon</t>
  </si>
  <si>
    <t>Louisiana</t>
  </si>
  <si>
    <t>Mississippi</t>
  </si>
  <si>
    <t>Arizona</t>
  </si>
  <si>
    <t>Utah</t>
  </si>
  <si>
    <t>West Virginia</t>
  </si>
  <si>
    <t>South Carolina</t>
  </si>
  <si>
    <t>I-20 Pavement Rehabilitation from I-59 To CR-74, Jefferson County</t>
  </si>
  <si>
    <t>Widen I-10 from Val Vista Road to Earley Road, Pinal County</t>
  </si>
  <si>
    <t>I-65 Widening to Six Lanes from Milepost 43.78 to 48.00, Edmondson and Barren Counties (Partial 2009)</t>
  </si>
  <si>
    <t>Minnesota</t>
  </si>
  <si>
    <t>(1) - FY2010 IMD funds were designated for specific projects by Congress in the conference report accompanying the Consolidated Appropriations Act, 2010 (P.L. 111-117)</t>
  </si>
  <si>
    <t>I-5/SR-56 Interchange</t>
  </si>
  <si>
    <t>I-85/Jimmy Carter Boulevard Bridge Replacement, Gwinnett County</t>
  </si>
  <si>
    <t>I-74 Corridor Construction</t>
  </si>
  <si>
    <t>LA 16 and I-12 interchange in Livingston Parish</t>
  </si>
  <si>
    <t>I-94 / Brockton Lane Interchange, Preliminary Engineering</t>
  </si>
  <si>
    <t>I-280 Interchange Improvements, Harrison</t>
  </si>
  <si>
    <t>Expansion of I-69 - Interstate Interchanges Evaluation</t>
  </si>
  <si>
    <t>I-69 Environmental Studies, Interstate Interchange Evaluations</t>
  </si>
  <si>
    <t>Stockton I-5/French Camp Road Interchange Project</t>
  </si>
  <si>
    <t>I-5 Columbia River Crossing Project</t>
  </si>
  <si>
    <t>I-57:  Reconstruction Union-Pulaski county Line to Illinois 146</t>
  </si>
  <si>
    <t>I-55:  Pavement from Yalobusha County line to SR 6</t>
  </si>
  <si>
    <t>I-5:  Columbia River Crossing</t>
  </si>
  <si>
    <t>I‑80:  Wanship to Coalville Pavement Rehabilitation</t>
  </si>
  <si>
    <t>Encinitas Blvd/I-5 Interchange Environmental Review</t>
  </si>
  <si>
    <t>I-205 / Lammers Road Interchange Reconstruction</t>
  </si>
  <si>
    <t>Interstate Noise Study Evaluation, Dekalb, Fulton, Clayton Counties</t>
  </si>
  <si>
    <t>Advanced Traffic Management on I-91 Corridor from Longmeadow to Bernardston, MA</t>
  </si>
  <si>
    <t>I-35W North Congestion Mitigation and Design</t>
  </si>
  <si>
    <t>Byram-Clinton Norrell Corridor Project, MS</t>
  </si>
  <si>
    <t>New Mexico</t>
  </si>
  <si>
    <t>I-10 Reconstruction from Las Cruces to
Milepost 165, NM</t>
  </si>
  <si>
    <t>I-280 Veterans Glass City Skyway Lighting Enhancement, Maumee River Crossing Bridge, Toledo, OH</t>
  </si>
  <si>
    <t>(2) - FY2009 IMD funds were designated for specific projects by Congress in the Joint Explanatory Statement accompanying the Omnibus Appropriations Act, 2009 (P.L. 111-8)</t>
  </si>
  <si>
    <t>(3) - All FY2008 available IMD funds were designated for specific projects by Congress in the Joint Explanatory Statement accompanying the FY2008 Consolidated Appropriations Act (Public Law 110-161)</t>
  </si>
  <si>
    <t>(4) - All FY2006 available IMD funds were designated for specific projects by Congress in the conference report accompanying the FY2006 Transportation Appropriations Act (Public Law 109-115).</t>
  </si>
  <si>
    <t>(5) - All FY2005 available IMD funds were designated for specific projects by Congress in the conference report accompanying the FY2005 Transportation Appropriations Act (Division H of Public Law 108-447).</t>
  </si>
  <si>
    <t>(6) - All FY2004 available IMD funds were designated for specific projects by Congress in the conference report accompanying the FY2004 Transportation Appropriations Act (Division F of Public Law 108-199).</t>
  </si>
  <si>
    <t>(7) In a Sept 17, 2008 clarification letter, the House and Senate Appropriations Transportation Subcommittees indicated that the remaining funds for the MO I-44 project at the Meramec River should be made available "to improve the roadway and bridges on I-44 in the vicinity of the Meramec River, Missouri."</t>
  </si>
  <si>
    <t>(8) - All FY2003 available IMD funds were designated for specific projects by Congress in the conference report accompanying the FY 2003 Department of Transportation and Related Agencies Appropriations Act (Division I of Public Law 108-7).</t>
  </si>
  <si>
    <t>(9) - All FY2002 available IMD funds were designated for specific projects by Congress in the conference report accompanying the FY2002 Transportation Appropriations Act (Public Law 107-87).</t>
  </si>
  <si>
    <t>I-85 at Exit 70 (CR-388, Cusseta Road) and at Exit 77 (CR-208, Fairfax Road), Chambers County - upgrade existing interchange lighting</t>
  </si>
  <si>
    <t>Lathrop Road/Interstate 5 Interchange, within the City of Lathrop, San Joaquin County - interchange reconstruction</t>
  </si>
  <si>
    <t>Interstate 75 at US 301, Manatee County - interchange reconstruction</t>
  </si>
  <si>
    <t>Byram-Clinton Norrell Corridor, beginning at the I-55 Interchange with Siwell Road then northwest to the I-20 Interchange with Norrell Road, Hinds County - resurfacing and reconstruction of the I-55/Siwell Road and the I-20/Norrell Road interchanges</t>
  </si>
  <si>
    <t>I-25 Mesa del Sol Interchange, near milepost 217, Albuquerque, Bernalillo County - preliminary engineering, right of way acquisition and construction of a new diamond interchange</t>
  </si>
  <si>
    <t>I-385 at Fairview Street (Road S-543) Interchange, Greenville County - interchange reconstruction</t>
  </si>
  <si>
    <t>I-95 / US 278 Interchange, Beaufort and Jasper Counties - safety and operational improvements on the US 278 corridor at the I-95 interchange</t>
  </si>
  <si>
    <t>I-5 Port of Tacoma Interchange, within the City of Fife, Pierce County - interchange reconstruction</t>
  </si>
  <si>
    <t>I-10 from I-8 to the Gila River Indian Community - widen from 4 lanes divided highway to 6 lanes divided highway, including project development (PE), ROW acquisition, and construction</t>
  </si>
  <si>
    <t>Priced Dynamic Shoulder Lanes, on I-35W northbound, from 46th Street to TH-65 near downtown Minneapolis</t>
  </si>
  <si>
    <t>I-95 through North Carolina - roadway widening (i.e. lane additions, ramp improvements, and shoulders), rehabilitate existing pavement and structures, reduce or eliminate barriers to efficient freight movement including such things as improving bridge clearances, minor interchange and ramp capacity improvements, and weigh station upgrades, and improving other operational characteristics</t>
  </si>
  <si>
    <t>I-10 Cypress Avenue Overcrossing, Fontana, San Bernardino County - right-of-way acquisition for construction new four-lane overcrossing at Cypress Avenue over Interstate 10 and widening Cypress Avenue from two lanes to four lanes from Slover Avenue to Valley Boulevard</t>
  </si>
  <si>
    <t>Louise Avenue I-5 Interchange Improvements Project, within the City of Lathrop, San Joaquin County - interchange improvements</t>
  </si>
  <si>
    <t>I-66 Pike County, from US 23 south of Pikeville to KY 194 near Kimper - design and right-of-way for Phase II</t>
  </si>
  <si>
    <t>I-75 Corridor between Exit 38 and Exit 41, Laurel County - preliminary engineering and environmental phase for construction of a frontage road</t>
  </si>
  <si>
    <t>KY 52 project in the City of Beattyville, Lee County - roadway realignment and reconstruction</t>
  </si>
  <si>
    <t>I-40/77 Interchange in Iredell County - interchange reconstruction</t>
  </si>
  <si>
    <t>Texas DOT - I-69 Environmental Studies - environmental documentation necessary to determine the preferred alignment</t>
  </si>
  <si>
    <t>Fairmont Gateway Connector System, near I-79, Marion County - right-of-way acquisition</t>
  </si>
  <si>
    <t>I-265/I-64 Interchange, Jefferson County - preliminary engineering, environmental work, design, and right-of-way activities for widening exit ramp</t>
  </si>
  <si>
    <t>I-280 Interchange at Harrison, Hudson County - planning study for interchange improvements</t>
  </si>
  <si>
    <t>I-295 and Route 42/I-76 Interchange, Bellmawr &amp; Mount Ephraim Boroughs, Camden County - interchange improvements, including direct connection</t>
  </si>
  <si>
    <t>I-15 North Commuter Rail Coordination, Davis County - capital improvements to enhance coordination of I-15 with regional commuter rail</t>
  </si>
  <si>
    <t>I-84/Route 2 East Hartford Connecticut, operational improvements (flyover access)</t>
  </si>
  <si>
    <t xml:space="preserve">I-85 Coweta County Noise Barriers, Georgia </t>
  </si>
  <si>
    <t xml:space="preserve">Interstate 295/Route 38 Interchange Improvements, New Jersey </t>
  </si>
  <si>
    <t xml:space="preserve">Valley Mall Boulevard Interchange and South Union Gap Interchange, Washington </t>
  </si>
  <si>
    <t>(10) - In a January 12, 2006 clarification letter, the House and Senate Appropriations Transportation Subcommittees indicated that the $830,000 designated for the PA I-476 project should be made available for the PA Turnpike/I-95 Interchange project.  This reduced the designated amount for I-476 to $0, and raised the designated amount for the Turnpike Interchange project to $2,830,000.</t>
  </si>
  <si>
    <t>(11) In a Sept 17, 2008 clarification letter, the House and Senate Appropriations Transportation Subcommittees indicated that the remaining funds for the MO I-44 project at the Meramec River should be made available "to improve the roadway and bridges on I-44 in the vicinity of the Meramec River, Missouri."</t>
  </si>
  <si>
    <t>Footnote</t>
  </si>
  <si>
    <t>I-264 and Manslick Road, Jefferson County - feasibility study for new interchange</t>
  </si>
  <si>
    <t>Exit 3, I-295 in Cumberland County - construct new on ramp</t>
  </si>
  <si>
    <t>I-79 Big Sandy Creek Bridge</t>
  </si>
  <si>
    <t>(12) All FY2002 available IMD funds were designated for specific projects by Congress in the conference report accompanying the FY2002 Transportation Appropriations Act (Public Law 107-87).</t>
  </si>
  <si>
    <t>I-84/Route 2 East Hartford, operational improvements, Connecticut (flyover access)</t>
  </si>
  <si>
    <t>I-295 Via Duct to I-76, New Jersey</t>
  </si>
  <si>
    <t>Interstate Maintenance Discretionary Awards  2002 - 2012 Awards</t>
  </si>
  <si>
    <t>UNALLOCATED FUNDS AVAILABLE</t>
  </si>
  <si>
    <t>Lee County I-20 Frontage Road U.S. 15 to SC 341, south of Bishopville-design and construction of approximately 3 miles of three-lane roadway</t>
  </si>
  <si>
    <t>I-85/Interchange Modifications at Pleasant Hill Road, Gwinnett County</t>
  </si>
  <si>
    <t xml:space="preserve">I-295 Rt. 38 Missing Moves - Mount Laurel, New Jersey </t>
  </si>
  <si>
    <t>I-255 and Telegraph Road Landscape Improvements (5503-604)</t>
  </si>
  <si>
    <t>Ohio River Bridges, Kentucky</t>
  </si>
  <si>
    <t>I-405 Cherry Avenue Ramp improvements</t>
  </si>
  <si>
    <t>I-26 Little Mountain Interchange Improvements, South Carolina</t>
  </si>
  <si>
    <t>State Route 79/SR 3025 missing ramps, Jackson Township, Pennsylvania</t>
  </si>
  <si>
    <t>I-10 Interchange at Grand Prairie Highway, Rayne, Louisiana</t>
  </si>
  <si>
    <t>I-35 East/I-635 interchange</t>
  </si>
  <si>
    <t>I-295 Reconstruction</t>
  </si>
  <si>
    <t>Funds Available for Allocation - As of August 5, 2022</t>
  </si>
  <si>
    <t>Rancho Cucamonga I-15 &amp; Base Line Road Interchange Improvements, California</t>
  </si>
  <si>
    <t>San Diego Freeway (I-5) Widening and Improvement</t>
  </si>
  <si>
    <t>1</t>
  </si>
  <si>
    <t>Idaho</t>
  </si>
  <si>
    <t>I-84, Broadway Ave to Gowen Rd Widening</t>
  </si>
  <si>
    <t>Indiana</t>
  </si>
  <si>
    <t>IMD-065-1(135) - I-65, 0.76 miles north of Eastern Blvd to 1.07 miles north of SR 131; Addition of northbound and southbound lanes on I-65 for a total length of 2.07 miles.</t>
  </si>
  <si>
    <t>KY 9 Extension from existing KY 9 north to existing KY 8 near the 4th Street Bridge, Campbell County - roadway construction along new route</t>
  </si>
  <si>
    <t>Frontage Road Construction, along I-10, Lake Charles, Calcasieu Parish - construction of contiguous two-way frontage road system</t>
  </si>
  <si>
    <t>I-495 Southbound Ramp, Mansfield and Norton, Bristol County - construct southbound on-ramp from Route 140 to southbound I-495 in Mansfield at Interchange 11</t>
  </si>
  <si>
    <t>I-25, Tramway north to Bernalillo, from Tramway Road in Sandia Pueblo to US 550, Bernalillo County - roadway reconstruction, including widening to three lanes in each direction</t>
  </si>
  <si>
    <t>Tennessee</t>
  </si>
  <si>
    <t>I-40 Connector Roads, Cocke County - construction of two connector roads, one with State Route 32 and one with State Route 73</t>
  </si>
  <si>
    <t>I-75 Exit 20 redesign and Construction, Cleveland</t>
  </si>
  <si>
    <t>I-20 Interchanges, Parker County</t>
  </si>
  <si>
    <t xml:space="preserve"> I-15 Dixie Drive Interchange, at milepost 5 in St. George, Washington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</si>
</sst>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47">
    <font>
      <sz val="11"/>
      <color theme="1"/>
      <name val="Calibri"/>
      <family val="2"/>
      <scheme val="minor"/>
    </font>
    <font>
      <sz val="11"/>
      <color theme="1"/>
      <name val="Calibri"/>
      <family val="2"/>
      <scheme val="minor"/>
    </font>
    <font>
      <sz val="10"/>
      <name val="Arial"/>
      <family val="2"/>
    </font>
    <font>
      <sz val="10"/>
      <name val="Arial"/>
      <family val="2"/>
    </font>
    <font>
      <sz val="18"/>
      <name val="Arial"/>
      <family val="2"/>
    </font>
    <font>
      <sz val="12"/>
      <name val="Arial"/>
      <family val="2"/>
    </font>
    <font>
      <b/>
      <sz val="11"/>
      <color theme="1"/>
      <name val="Calibri"/>
      <family val="2"/>
      <scheme val="minor"/>
    </font>
    <font>
      <sz val="12"/>
      <color rgb="FF000000"/>
      <name val="Times New Roman"/>
      <family val="1"/>
    </font>
    <font>
      <sz val="12"/>
      <name val="Times New Roman"/>
      <family val="1"/>
    </font>
    <font>
      <sz val="12"/>
      <color theme="1"/>
      <name val="Times New Roman"/>
      <family val="1"/>
    </font>
    <font>
      <b/>
      <sz val="13"/>
      <color rgb="FF000099"/>
      <name val="Arial"/>
      <family val="2"/>
    </font>
    <font>
      <sz val="12"/>
      <color rgb="FF0033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1"/>
      <name val="Calibri"/>
      <family val="2"/>
    </font>
    <font>
      <sz val="11"/>
      <color theme="0"/>
      <name val="Calibri"/>
      <family val="2"/>
    </font>
    <font>
      <sz val="11"/>
      <color rgb="FF9C0006"/>
      <name val="Calibri"/>
      <family val="2"/>
    </font>
    <font>
      <sz val="10"/>
      <color rgb="FF9C0006"/>
      <name val="Arial"/>
      <family val="2"/>
    </font>
    <font>
      <sz val="10"/>
      <name val="Bookman"/>
      <family val="1"/>
    </font>
    <font>
      <b/>
      <sz val="11"/>
      <color rgb="FFFA7D00"/>
      <name val="Calibri"/>
      <family val="2"/>
    </font>
    <font>
      <b/>
      <sz val="11"/>
      <color theme="0"/>
      <name val="Calibri"/>
      <family val="2"/>
    </font>
    <font>
      <sz val="10"/>
      <name val="Geneva"/>
      <family val="2"/>
    </font>
    <font>
      <sz val="10"/>
      <name val="Tahom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0"/>
      <name val="Times New Roman"/>
      <family val="1"/>
      <charset val="204"/>
    </font>
    <font>
      <sz val="12"/>
      <color theme="1"/>
      <name val="Times New Roman"/>
      <family val="2"/>
    </font>
    <font>
      <sz val="10"/>
      <color rgb="FF000000"/>
      <name val="Arial"/>
      <family val="2"/>
    </font>
    <font>
      <b/>
      <sz val="11"/>
      <color rgb="FF3F3F3F"/>
      <name val="Calibri"/>
      <family val="2"/>
    </font>
    <font>
      <sz val="10"/>
      <name val="MS Sans Serif"/>
      <family val="2"/>
    </font>
    <font>
      <b/>
      <sz val="11"/>
      <color theme="1"/>
      <name val="Calibri"/>
      <family val="2"/>
    </font>
    <font>
      <sz val="11"/>
      <color rgb="FFFF0000"/>
      <name val="Calibri"/>
      <family val="2"/>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theme="1" tint="0.499984740745262"/>
      </top>
      <bottom style="thin">
        <color theme="1" tint="0.499984740745262"/>
      </bottom>
      <diagonal/>
    </border>
  </borders>
  <cellStyleXfs count="277">
    <xf numFmtId="0" fontId="0" fillId="0" borderId="0"/>
    <xf numFmtId="0" fontId="2"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alignment vertical="top"/>
    </xf>
    <xf numFmtId="3" fontId="3" fillId="0" borderId="0" applyFont="0" applyFill="0" applyBorder="0" applyAlignment="0" applyProtection="0">
      <alignment vertical="top"/>
    </xf>
    <xf numFmtId="3" fontId="3" fillId="0" borderId="0" applyFont="0" applyFill="0" applyBorder="0" applyAlignment="0" applyProtection="0">
      <alignment vertical="top"/>
    </xf>
    <xf numFmtId="44" fontId="3" fillId="0" borderId="0" applyFont="0" applyFill="0" applyBorder="0" applyAlignment="0" applyProtection="0"/>
    <xf numFmtId="5" fontId="3" fillId="0" borderId="0" applyFont="0" applyFill="0" applyBorder="0" applyAlignment="0" applyProtection="0">
      <alignment vertical="top"/>
    </xf>
    <xf numFmtId="5"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0"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2" fontId="3" fillId="0" borderId="0" applyFont="0" applyFill="0" applyBorder="0" applyAlignment="0" applyProtection="0">
      <alignment vertical="top"/>
    </xf>
    <xf numFmtId="2" fontId="3" fillId="0" borderId="0" applyFont="0" applyFill="0" applyBorder="0" applyAlignment="0" applyProtection="0">
      <alignment vertical="top"/>
    </xf>
    <xf numFmtId="0" fontId="4" fillId="0" borderId="0" applyNumberFormat="0" applyFill="0" applyBorder="0" applyAlignment="0" applyProtection="0">
      <alignment vertical="top"/>
    </xf>
    <xf numFmtId="0" fontId="5" fillId="0" borderId="0" applyNumberFormat="0" applyFill="0" applyBorder="0" applyAlignment="0" applyProtection="0">
      <alignment vertical="top"/>
    </xf>
    <xf numFmtId="0" fontId="5" fillId="0" borderId="0" applyNumberFormat="0" applyFill="0" applyBorder="0" applyAlignment="0" applyProtection="0">
      <alignment vertical="top"/>
    </xf>
    <xf numFmtId="0" fontId="3" fillId="0" borderId="0"/>
    <xf numFmtId="0" fontId="3" fillId="0" borderId="2" applyNumberFormat="0" applyFont="0" applyFill="0" applyAlignment="0" applyProtection="0">
      <alignment vertical="top"/>
    </xf>
    <xf numFmtId="0" fontId="3" fillId="0" borderId="2" applyNumberFormat="0" applyFont="0" applyFill="0" applyAlignment="0" applyProtection="0">
      <alignment vertical="top"/>
    </xf>
    <xf numFmtId="0" fontId="3" fillId="0" borderId="0" applyAlignment="0"/>
    <xf numFmtId="0" fontId="3" fillId="0" borderId="0" applyAlignment="0"/>
    <xf numFmtId="0" fontId="3" fillId="0" borderId="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3" fontId="2" fillId="0" borderId="0" applyFont="0" applyFill="0" applyBorder="0" applyAlignment="0" applyProtection="0">
      <alignment vertical="top"/>
    </xf>
    <xf numFmtId="44" fontId="2" fillId="0" borderId="0" applyFont="0" applyFill="0" applyBorder="0" applyAlignment="0" applyProtection="0"/>
    <xf numFmtId="5" fontId="2" fillId="0" borderId="0" applyFont="0" applyFill="0" applyBorder="0" applyAlignment="0" applyProtection="0">
      <alignment vertical="top"/>
    </xf>
    <xf numFmtId="5" fontId="2" fillId="0" borderId="0" applyFont="0" applyFill="0" applyBorder="0" applyAlignment="0" applyProtection="0">
      <alignment vertical="top"/>
    </xf>
    <xf numFmtId="5" fontId="2" fillId="0" borderId="0" applyFont="0" applyFill="0" applyBorder="0" applyAlignment="0" applyProtection="0">
      <alignment vertical="top"/>
    </xf>
    <xf numFmtId="0" fontId="2" fillId="0" borderId="0" applyFont="0" applyFill="0" applyBorder="0" applyAlignment="0" applyProtection="0">
      <alignment vertical="top"/>
    </xf>
    <xf numFmtId="0" fontId="2" fillId="0" borderId="0" applyFont="0" applyFill="0" applyBorder="0" applyAlignment="0" applyProtection="0">
      <alignment vertical="top"/>
    </xf>
    <xf numFmtId="0" fontId="2" fillId="0" borderId="0" applyFont="0" applyFill="0" applyBorder="0" applyAlignment="0" applyProtection="0">
      <alignment vertical="top"/>
    </xf>
    <xf numFmtId="2" fontId="2" fillId="0" borderId="0" applyFont="0" applyFill="0" applyBorder="0" applyAlignment="0" applyProtection="0">
      <alignment vertical="top"/>
    </xf>
    <xf numFmtId="2" fontId="2" fillId="0" borderId="0" applyFont="0" applyFill="0" applyBorder="0" applyAlignment="0" applyProtection="0">
      <alignment vertical="top"/>
    </xf>
    <xf numFmtId="2" fontId="2" fillId="0" borderId="0" applyFont="0" applyFill="0" applyBorder="0" applyAlignment="0" applyProtection="0">
      <alignment vertical="top"/>
    </xf>
    <xf numFmtId="0" fontId="2" fillId="0" borderId="0"/>
    <xf numFmtId="0" fontId="2" fillId="0" borderId="2" applyNumberFormat="0" applyFont="0" applyFill="0" applyAlignment="0" applyProtection="0">
      <alignment vertical="top"/>
    </xf>
    <xf numFmtId="0" fontId="2" fillId="0" borderId="2" applyNumberFormat="0" applyFont="0" applyFill="0" applyAlignment="0" applyProtection="0">
      <alignment vertical="top"/>
    </xf>
    <xf numFmtId="0" fontId="2" fillId="0" borderId="0" applyAlignment="0"/>
    <xf numFmtId="0" fontId="2" fillId="0" borderId="0" applyAlignment="0"/>
    <xf numFmtId="0" fontId="2" fillId="0" borderId="0"/>
    <xf numFmtId="0" fontId="1" fillId="0" borderId="0"/>
    <xf numFmtId="44" fontId="2" fillId="0" borderId="0" applyFont="0" applyFill="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14" fontId="1" fillId="0" borderId="0"/>
    <xf numFmtId="0" fontId="23" fillId="3" borderId="0" applyNumberFormat="0" applyBorder="0" applyAlignment="0" applyProtection="0"/>
    <xf numFmtId="0" fontId="16" fillId="3" borderId="0" applyNumberFormat="0" applyBorder="0" applyAlignment="0" applyProtection="0"/>
    <xf numFmtId="0" fontId="24" fillId="3" borderId="0" applyNumberFormat="0" applyBorder="0" applyAlignment="0" applyProtection="0"/>
    <xf numFmtId="0" fontId="25" fillId="0" borderId="3" applyBorder="0"/>
    <xf numFmtId="0" fontId="26" fillId="6" borderId="7" applyNumberFormat="0" applyAlignment="0" applyProtection="0"/>
    <xf numFmtId="0" fontId="27" fillId="7" borderId="10" applyNumberFormat="0" applyAlignment="0" applyProtection="0"/>
    <xf numFmtId="43" fontId="2" fillId="0" borderId="0" applyFont="0" applyFill="0" applyBorder="0" applyAlignment="0" applyProtection="0"/>
    <xf numFmtId="4"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1" fillId="2" borderId="0" applyNumberFormat="0" applyBorder="0" applyAlignment="0" applyProtection="0"/>
    <xf numFmtId="0" fontId="4" fillId="0" borderId="0" applyNumberFormat="0" applyFill="0" applyBorder="0" applyAlignment="0" applyProtection="0">
      <alignment vertical="top"/>
    </xf>
    <xf numFmtId="0" fontId="13" fillId="0" borderId="4" applyNumberFormat="0" applyFill="0" applyAlignment="0" applyProtection="0"/>
    <xf numFmtId="0" fontId="32" fillId="0" borderId="4" applyNumberFormat="0" applyFill="0" applyAlignment="0" applyProtection="0"/>
    <xf numFmtId="0" fontId="4" fillId="0" borderId="0" applyNumberFormat="0" applyFill="0" applyBorder="0" applyAlignment="0" applyProtection="0">
      <alignment vertical="top"/>
    </xf>
    <xf numFmtId="0" fontId="5" fillId="0" borderId="0" applyNumberFormat="0" applyFill="0" applyBorder="0" applyAlignment="0" applyProtection="0">
      <alignment vertical="top"/>
    </xf>
    <xf numFmtId="0" fontId="14" fillId="0" borderId="5" applyNumberFormat="0" applyFill="0" applyAlignment="0" applyProtection="0"/>
    <xf numFmtId="0" fontId="33" fillId="0" borderId="5" applyNumberFormat="0" applyFill="0" applyAlignment="0" applyProtection="0"/>
    <xf numFmtId="0" fontId="5" fillId="0" borderId="0" applyNumberFormat="0" applyFill="0" applyBorder="0" applyAlignment="0" applyProtection="0">
      <alignment vertical="top"/>
    </xf>
    <xf numFmtId="0" fontId="34" fillId="0" borderId="6" applyNumberFormat="0" applyFill="0" applyAlignment="0" applyProtection="0"/>
    <xf numFmtId="0" fontId="15" fillId="0" borderId="6" applyNumberFormat="0" applyFill="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5" fillId="5" borderId="7" applyNumberFormat="0" applyAlignment="0" applyProtection="0"/>
    <xf numFmtId="0" fontId="36" fillId="0" borderId="9" applyNumberFormat="0" applyFill="0" applyAlignment="0" applyProtection="0"/>
    <xf numFmtId="0" fontId="17" fillId="0" borderId="9" applyNumberFormat="0" applyFill="0" applyAlignment="0" applyProtection="0"/>
    <xf numFmtId="0" fontId="37" fillId="4"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38"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38" fontId="2" fillId="0" borderId="0"/>
    <xf numFmtId="0" fontId="1" fillId="0" borderId="0"/>
    <xf numFmtId="38" fontId="2" fillId="0" borderId="0"/>
    <xf numFmtId="0" fontId="2" fillId="0" borderId="0"/>
    <xf numFmtId="0" fontId="1" fillId="0" borderId="0"/>
    <xf numFmtId="0" fontId="2" fillId="0" borderId="0"/>
    <xf numFmtId="0" fontId="38" fillId="0" borderId="0"/>
    <xf numFmtId="0" fontId="1" fillId="0" borderId="0"/>
    <xf numFmtId="0" fontId="39" fillId="0" borderId="0" applyNumberFormat="0" applyFill="0" applyBorder="0" applyProtection="0">
      <alignment vertical="top" wrapText="1"/>
    </xf>
    <xf numFmtId="0" fontId="1" fillId="0" borderId="0"/>
    <xf numFmtId="0" fontId="2" fillId="0" borderId="0"/>
    <xf numFmtId="0" fontId="1" fillId="0" borderId="0"/>
    <xf numFmtId="0" fontId="2" fillId="0" borderId="0"/>
    <xf numFmtId="0" fontId="1" fillId="0" borderId="0"/>
    <xf numFmtId="0" fontId="21" fillId="0" borderId="0"/>
    <xf numFmtId="0" fontId="5"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40" fillId="0" borderId="0"/>
    <xf numFmtId="0" fontId="2" fillId="0" borderId="0"/>
    <xf numFmtId="0" fontId="2" fillId="0" borderId="0"/>
    <xf numFmtId="0" fontId="40"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41" fillId="0" borderId="0"/>
    <xf numFmtId="0" fontId="4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38"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1" fillId="8" borderId="11" applyNumberFormat="0" applyFont="0" applyAlignment="0" applyProtection="0"/>
    <xf numFmtId="0" fontId="1" fillId="8" borderId="11" applyNumberFormat="0" applyFont="0" applyAlignment="0" applyProtection="0"/>
    <xf numFmtId="0" fontId="42" fillId="6" borderId="8" applyNumberFormat="0" applyAlignment="0" applyProtection="0"/>
    <xf numFmtId="9" fontId="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8" fillId="9" borderId="13" applyNumberFormat="0" applyBorder="0"/>
    <xf numFmtId="0" fontId="12" fillId="0" borderId="0" applyNumberFormat="0" applyFill="0" applyBorder="0" applyAlignment="0" applyProtection="0"/>
    <xf numFmtId="0" fontId="6" fillId="0" borderId="12" applyNumberFormat="0" applyFill="0" applyAlignment="0" applyProtection="0"/>
    <xf numFmtId="0" fontId="44" fillId="0" borderId="12" applyNumberFormat="0" applyFill="0" applyAlignment="0" applyProtection="0"/>
    <xf numFmtId="0" fontId="45" fillId="0" borderId="0" applyNumberFormat="0" applyFill="0" applyBorder="0" applyAlignment="0" applyProtection="0"/>
    <xf numFmtId="0" fontId="19" fillId="0" borderId="0" applyNumberFormat="0" applyFill="0" applyBorder="0" applyAlignment="0" applyProtection="0"/>
  </cellStyleXfs>
  <cellXfs count="69">
    <xf numFmtId="0" fontId="0" fillId="0" borderId="0" xfId="0"/>
    <xf numFmtId="0" fontId="0" fillId="0" borderId="0" xfId="0" applyFill="1"/>
    <xf numFmtId="0" fontId="9" fillId="0" borderId="0" xfId="0" applyFont="1" applyFill="1"/>
    <xf numFmtId="0" fontId="8" fillId="0" borderId="1" xfId="21" applyFont="1" applyFill="1" applyBorder="1" applyAlignment="1">
      <alignment horizontal="center" vertical="top" wrapText="1"/>
    </xf>
    <xf numFmtId="0" fontId="8" fillId="0" borderId="1" xfId="21" applyFont="1" applyFill="1" applyBorder="1" applyAlignment="1">
      <alignment horizontal="left" vertical="top" wrapText="1"/>
    </xf>
    <xf numFmtId="5" fontId="8" fillId="0" borderId="1" xfId="21" applyNumberFormat="1" applyFont="1" applyFill="1" applyBorder="1" applyAlignment="1">
      <alignment horizontal="center" vertical="top" wrapText="1"/>
    </xf>
    <xf numFmtId="0" fontId="10" fillId="0" borderId="0" xfId="0" applyFont="1" applyAlignment="1">
      <alignment horizontal="left" vertical="center" indent="1"/>
    </xf>
    <xf numFmtId="7" fontId="2" fillId="0" borderId="0" xfId="1" applyNumberFormat="1" applyFill="1" applyBorder="1" applyAlignment="1">
      <alignment vertical="center"/>
    </xf>
    <xf numFmtId="0" fontId="3" fillId="0" borderId="0" xfId="1" applyFont="1" applyFill="1" applyBorder="1" applyAlignment="1">
      <alignment horizontal="left" vertical="center" wrapText="1"/>
    </xf>
    <xf numFmtId="0" fontId="3" fillId="0" borderId="0" xfId="21" applyAlignment="1">
      <alignment vertical="center" wrapText="1"/>
    </xf>
    <xf numFmtId="164" fontId="3" fillId="0" borderId="0" xfId="1" applyNumberFormat="1" applyFont="1" applyFill="1" applyBorder="1" applyAlignment="1" applyProtection="1">
      <alignment vertical="top"/>
    </xf>
    <xf numFmtId="0" fontId="3" fillId="0" borderId="0" xfId="21" applyFill="1" applyAlignment="1">
      <alignment vertical="center" wrapText="1"/>
    </xf>
    <xf numFmtId="7" fontId="3" fillId="0" borderId="0" xfId="21" applyNumberFormat="1" applyFill="1" applyBorder="1" applyAlignment="1">
      <alignment vertical="top"/>
    </xf>
    <xf numFmtId="0" fontId="0" fillId="0" borderId="0" xfId="0" applyAlignment="1">
      <alignment horizontal="center"/>
    </xf>
    <xf numFmtId="0" fontId="0" fillId="0" borderId="0" xfId="0"/>
    <xf numFmtId="0" fontId="0" fillId="0" borderId="0" xfId="0"/>
    <xf numFmtId="0" fontId="0" fillId="0" borderId="0" xfId="0" applyFill="1" applyBorder="1"/>
    <xf numFmtId="164" fontId="0" fillId="0" borderId="0" xfId="0" applyNumberFormat="1" applyAlignment="1">
      <alignment wrapText="1"/>
    </xf>
    <xf numFmtId="7" fontId="0" fillId="0" borderId="0" xfId="0" applyNumberFormat="1" applyFill="1"/>
    <xf numFmtId="0" fontId="6" fillId="0" borderId="0" xfId="0" applyFont="1" applyFill="1"/>
    <xf numFmtId="7" fontId="8" fillId="0" borderId="0" xfId="21" applyNumberFormat="1" applyFont="1" applyFill="1" applyBorder="1" applyAlignment="1">
      <alignment horizontal="right" vertical="top" wrapText="1"/>
    </xf>
    <xf numFmtId="3" fontId="11" fillId="0" borderId="0" xfId="0" applyNumberFormat="1" applyFont="1" applyFill="1"/>
    <xf numFmtId="0" fontId="3" fillId="0" borderId="0" xfId="21" applyFill="1" applyAlignment="1">
      <alignment vertical="center" wrapText="1"/>
    </xf>
    <xf numFmtId="0" fontId="2" fillId="0" borderId="0" xfId="1" applyFill="1" applyAlignment="1">
      <alignment horizontal="left" vertical="center" wrapText="1"/>
    </xf>
    <xf numFmtId="0" fontId="0" fillId="0" borderId="0" xfId="0" applyAlignment="1">
      <alignment wrapText="1"/>
    </xf>
    <xf numFmtId="0" fontId="8" fillId="0" borderId="1" xfId="167" applyFont="1" applyBorder="1" applyAlignment="1">
      <alignment horizontal="left" vertical="top"/>
    </xf>
    <xf numFmtId="0" fontId="8" fillId="0" borderId="1" xfId="167" applyFont="1" applyBorder="1" applyAlignment="1">
      <alignment horizontal="center" vertical="top"/>
    </xf>
    <xf numFmtId="0" fontId="8" fillId="0" borderId="1" xfId="167" applyFont="1" applyBorder="1" applyAlignment="1">
      <alignment vertical="top" wrapText="1"/>
    </xf>
    <xf numFmtId="0" fontId="8" fillId="0" borderId="1" xfId="167" applyFont="1" applyBorder="1" applyAlignment="1">
      <alignment horizontal="center" vertical="top" wrapText="1"/>
    </xf>
    <xf numFmtId="7" fontId="8" fillId="0" borderId="1" xfId="167" applyNumberFormat="1" applyFont="1" applyBorder="1" applyAlignment="1">
      <alignment horizontal="right" vertical="top" wrapText="1"/>
    </xf>
    <xf numFmtId="0" fontId="8" fillId="0" borderId="1" xfId="167" applyFont="1" applyBorder="1" applyAlignment="1">
      <alignment horizontal="left" vertical="top" wrapText="1"/>
    </xf>
    <xf numFmtId="5" fontId="8" fillId="0" borderId="1" xfId="167" applyNumberFormat="1" applyFont="1" applyBorder="1" applyAlignment="1">
      <alignment horizontal="right" vertical="top" wrapText="1"/>
    </xf>
    <xf numFmtId="0" fontId="8" fillId="0" borderId="1" xfId="1" applyFont="1" applyBorder="1" applyAlignment="1">
      <alignment horizontal="left" vertical="top"/>
    </xf>
    <xf numFmtId="0" fontId="8" fillId="0" borderId="1" xfId="1" applyFont="1" applyBorder="1" applyAlignment="1">
      <alignment vertical="top" wrapText="1"/>
    </xf>
    <xf numFmtId="0" fontId="7" fillId="0" borderId="1" xfId="167" applyFont="1" applyBorder="1" applyAlignment="1">
      <alignment vertical="top" wrapText="1"/>
    </xf>
    <xf numFmtId="165" fontId="8" fillId="0" borderId="1" xfId="167" applyNumberFormat="1" applyFont="1" applyBorder="1" applyAlignment="1">
      <alignment vertical="top"/>
    </xf>
    <xf numFmtId="164" fontId="8" fillId="0" borderId="1" xfId="167" applyNumberFormat="1" applyFont="1" applyBorder="1" applyAlignment="1">
      <alignment vertical="top"/>
    </xf>
    <xf numFmtId="37" fontId="8" fillId="0" borderId="1" xfId="167" applyNumberFormat="1" applyFont="1" applyBorder="1" applyAlignment="1">
      <alignment horizontal="center" vertical="top" wrapText="1"/>
    </xf>
    <xf numFmtId="0" fontId="7" fillId="0" borderId="1" xfId="167" applyFont="1" applyBorder="1" applyAlignment="1">
      <alignment horizontal="left" vertical="top" wrapText="1"/>
    </xf>
    <xf numFmtId="0" fontId="7" fillId="0" borderId="1" xfId="167" applyFont="1" applyBorder="1" applyAlignment="1">
      <alignment horizontal="center" vertical="top" wrapText="1"/>
    </xf>
    <xf numFmtId="49" fontId="8" fillId="0" borderId="1" xfId="167" applyNumberFormat="1" applyFont="1" applyBorder="1" applyAlignment="1">
      <alignment horizontal="center" vertical="top"/>
    </xf>
    <xf numFmtId="164" fontId="9" fillId="0" borderId="1" xfId="0" applyNumberFormat="1" applyFont="1" applyBorder="1" applyAlignment="1">
      <alignment horizontal="right" vertical="top"/>
    </xf>
    <xf numFmtId="49" fontId="8" fillId="0" borderId="1" xfId="167" applyNumberFormat="1" applyFont="1" applyBorder="1" applyAlignment="1">
      <alignment horizontal="left" vertical="top"/>
    </xf>
    <xf numFmtId="164" fontId="9" fillId="0" borderId="1" xfId="0" applyNumberFormat="1" applyFont="1" applyBorder="1"/>
    <xf numFmtId="164" fontId="9" fillId="0" borderId="1" xfId="0" applyNumberFormat="1" applyFont="1" applyBorder="1" applyAlignment="1">
      <alignment vertical="top"/>
    </xf>
    <xf numFmtId="49" fontId="8" fillId="0" borderId="1" xfId="167" applyNumberFormat="1" applyFont="1" applyBorder="1" applyAlignment="1">
      <alignment horizontal="left" vertical="top" wrapText="1"/>
    </xf>
    <xf numFmtId="0" fontId="9" fillId="0" borderId="1" xfId="0" applyFont="1" applyBorder="1" applyAlignment="1">
      <alignment horizontal="center" vertical="top"/>
    </xf>
    <xf numFmtId="0" fontId="8" fillId="0" borderId="1" xfId="0" applyFont="1" applyBorder="1" applyAlignment="1">
      <alignment vertical="top" wrapText="1"/>
    </xf>
    <xf numFmtId="1" fontId="8" fillId="0" borderId="1" xfId="0" applyNumberFormat="1" applyFont="1" applyBorder="1" applyAlignment="1">
      <alignment horizontal="center" vertical="top"/>
    </xf>
    <xf numFmtId="165" fontId="8" fillId="0" borderId="1" xfId="0" applyNumberFormat="1" applyFont="1" applyBorder="1" applyAlignment="1">
      <alignment vertical="top"/>
    </xf>
    <xf numFmtId="7" fontId="8" fillId="0" borderId="1" xfId="0" applyNumberFormat="1" applyFont="1" applyBorder="1" applyAlignment="1">
      <alignment horizontal="right" vertical="top"/>
    </xf>
    <xf numFmtId="0" fontId="8" fillId="0" borderId="1" xfId="1" applyFont="1" applyBorder="1" applyAlignment="1">
      <alignment horizontal="left" vertical="top" wrapText="1"/>
    </xf>
    <xf numFmtId="37" fontId="7" fillId="0" borderId="1" xfId="167" applyNumberFormat="1" applyFont="1" applyBorder="1" applyAlignment="1">
      <alignment horizontal="center" vertical="top" wrapText="1"/>
    </xf>
    <xf numFmtId="0" fontId="8" fillId="0" borderId="1" xfId="1" applyFont="1" applyBorder="1" applyAlignment="1">
      <alignment horizontal="center" vertical="top" wrapText="1"/>
    </xf>
    <xf numFmtId="164" fontId="46" fillId="0" borderId="1" xfId="0" applyNumberFormat="1" applyFont="1" applyBorder="1" applyAlignment="1">
      <alignment vertical="top"/>
    </xf>
    <xf numFmtId="0" fontId="9" fillId="0" borderId="1" xfId="0" applyFont="1" applyBorder="1" applyAlignment="1">
      <alignment vertical="top"/>
    </xf>
    <xf numFmtId="0" fontId="8" fillId="0" borderId="0" xfId="2" applyFont="1" applyAlignment="1">
      <alignment vertical="top" wrapText="1"/>
    </xf>
    <xf numFmtId="5" fontId="8" fillId="0" borderId="1" xfId="0" applyNumberFormat="1" applyFont="1" applyBorder="1" applyAlignment="1">
      <alignment vertical="top"/>
    </xf>
    <xf numFmtId="7" fontId="8" fillId="0" borderId="1" xfId="0" applyNumberFormat="1" applyFont="1" applyBorder="1" applyAlignment="1">
      <alignment vertical="top"/>
    </xf>
    <xf numFmtId="164" fontId="8" fillId="0" borderId="1" xfId="42" applyNumberFormat="1" applyFont="1" applyBorder="1" applyAlignment="1">
      <alignment vertical="top"/>
    </xf>
    <xf numFmtId="0" fontId="9" fillId="0" borderId="0" xfId="0" applyFont="1" applyAlignment="1">
      <alignment wrapText="1"/>
    </xf>
    <xf numFmtId="0" fontId="9" fillId="0" borderId="1" xfId="0" applyFont="1" applyBorder="1" applyAlignment="1">
      <alignment wrapText="1"/>
    </xf>
    <xf numFmtId="0" fontId="8" fillId="0" borderId="1" xfId="0" applyFont="1" applyBorder="1" applyAlignment="1">
      <alignment horizontal="center" vertical="top" wrapText="1"/>
    </xf>
    <xf numFmtId="0" fontId="9" fillId="0" borderId="0" xfId="0" applyFont="1"/>
    <xf numFmtId="165" fontId="8" fillId="0" borderId="1" xfId="167" applyNumberFormat="1" applyFont="1" applyBorder="1" applyAlignment="1">
      <alignment horizontal="right" vertical="top" wrapText="1"/>
    </xf>
    <xf numFmtId="0" fontId="2" fillId="0" borderId="0" xfId="167" applyAlignment="1">
      <alignment horizontal="left" vertical="top" wrapText="1"/>
    </xf>
    <xf numFmtId="0" fontId="2" fillId="0" borderId="0" xfId="1" applyAlignment="1">
      <alignment horizontal="left" vertical="top" wrapText="1"/>
    </xf>
    <xf numFmtId="0" fontId="10" fillId="0" borderId="0" xfId="0" applyFont="1" applyFill="1" applyAlignment="1">
      <alignment horizontal="left" vertical="center" indent="1"/>
    </xf>
    <xf numFmtId="0" fontId="0" fillId="0" borderId="0" xfId="0" applyAlignment="1">
      <alignment wrapText="1"/>
    </xf>
  </cellXfs>
  <cellStyles count="277">
    <cellStyle name="20% - Accent1 2" xfId="50" xr:uid="{00000000-0005-0000-0000-000000000000}"/>
    <cellStyle name="20% - Accent2 2" xfId="51" xr:uid="{00000000-0005-0000-0000-000001000000}"/>
    <cellStyle name="20% - Accent3 2" xfId="52" xr:uid="{00000000-0005-0000-0000-000002000000}"/>
    <cellStyle name="20% - Accent4 2" xfId="53" xr:uid="{00000000-0005-0000-0000-000003000000}"/>
    <cellStyle name="20% - Accent5 2" xfId="54" xr:uid="{00000000-0005-0000-0000-000004000000}"/>
    <cellStyle name="20% - Accent6 2" xfId="55" xr:uid="{00000000-0005-0000-0000-000005000000}"/>
    <cellStyle name="40% - Accent1 2" xfId="56" xr:uid="{00000000-0005-0000-0000-000006000000}"/>
    <cellStyle name="40% - Accent2 2" xfId="57" xr:uid="{00000000-0005-0000-0000-000007000000}"/>
    <cellStyle name="40% - Accent3 2" xfId="58" xr:uid="{00000000-0005-0000-0000-000008000000}"/>
    <cellStyle name="40% - Accent4 2" xfId="59" xr:uid="{00000000-0005-0000-0000-000009000000}"/>
    <cellStyle name="40% - Accent5 2" xfId="60" xr:uid="{00000000-0005-0000-0000-00000A000000}"/>
    <cellStyle name="40% - Accent6 2" xfId="61" xr:uid="{00000000-0005-0000-0000-00000B000000}"/>
    <cellStyle name="60% - Accent1 2" xfId="62" xr:uid="{00000000-0005-0000-0000-00000C000000}"/>
    <cellStyle name="60% - Accent2 2" xfId="63" xr:uid="{00000000-0005-0000-0000-00000D000000}"/>
    <cellStyle name="60% - Accent3 2" xfId="64" xr:uid="{00000000-0005-0000-0000-00000E000000}"/>
    <cellStyle name="60% - Accent4 2" xfId="65" xr:uid="{00000000-0005-0000-0000-00000F000000}"/>
    <cellStyle name="60% - Accent5 2" xfId="66" xr:uid="{00000000-0005-0000-0000-000010000000}"/>
    <cellStyle name="60% - Accent6 2" xfId="67" xr:uid="{00000000-0005-0000-0000-000011000000}"/>
    <cellStyle name="Accent1 2" xfId="68" xr:uid="{00000000-0005-0000-0000-000012000000}"/>
    <cellStyle name="Accent2 2" xfId="69" xr:uid="{00000000-0005-0000-0000-000013000000}"/>
    <cellStyle name="Accent3 2" xfId="70" xr:uid="{00000000-0005-0000-0000-000014000000}"/>
    <cellStyle name="Accent4 2" xfId="71" xr:uid="{00000000-0005-0000-0000-000015000000}"/>
    <cellStyle name="Accent5 2" xfId="72" xr:uid="{00000000-0005-0000-0000-000016000000}"/>
    <cellStyle name="Accent6 2" xfId="73" xr:uid="{00000000-0005-0000-0000-000017000000}"/>
    <cellStyle name="Actual Date" xfId="74" xr:uid="{00000000-0005-0000-0000-000018000000}"/>
    <cellStyle name="Bad 2" xfId="75" xr:uid="{00000000-0005-0000-0000-000019000000}"/>
    <cellStyle name="Bad 2 2" xfId="76" xr:uid="{00000000-0005-0000-0000-00001A000000}"/>
    <cellStyle name="Bad 3" xfId="77" xr:uid="{00000000-0005-0000-0000-00001B000000}"/>
    <cellStyle name="Bookman" xfId="78" xr:uid="{00000000-0005-0000-0000-00001C000000}"/>
    <cellStyle name="Calculation 2" xfId="79" xr:uid="{00000000-0005-0000-0000-00001D000000}"/>
    <cellStyle name="Check Cell 2" xfId="80" xr:uid="{00000000-0005-0000-0000-00001E000000}"/>
    <cellStyle name="Comma 2" xfId="3" xr:uid="{00000000-0005-0000-0000-00001F000000}"/>
    <cellStyle name="Comma 2 2" xfId="27" xr:uid="{00000000-0005-0000-0000-000020000000}"/>
    <cellStyle name="Comma 2 2 2" xfId="81" xr:uid="{00000000-0005-0000-0000-000021000000}"/>
    <cellStyle name="Comma 2 3" xfId="82" xr:uid="{00000000-0005-0000-0000-000022000000}"/>
    <cellStyle name="Comma 3" xfId="4" xr:uid="{00000000-0005-0000-0000-000023000000}"/>
    <cellStyle name="Comma 3 2" xfId="28" xr:uid="{00000000-0005-0000-0000-000024000000}"/>
    <cellStyle name="Comma 4" xfId="83" xr:uid="{00000000-0005-0000-0000-000025000000}"/>
    <cellStyle name="Comma 4 2" xfId="84" xr:uid="{00000000-0005-0000-0000-000026000000}"/>
    <cellStyle name="Comma 4 3" xfId="85" xr:uid="{00000000-0005-0000-0000-000027000000}"/>
    <cellStyle name="Comma 5" xfId="86" xr:uid="{00000000-0005-0000-0000-000028000000}"/>
    <cellStyle name="Comma 5 2" xfId="87" xr:uid="{00000000-0005-0000-0000-000029000000}"/>
    <cellStyle name="Comma 5 3" xfId="88" xr:uid="{00000000-0005-0000-0000-00002A000000}"/>
    <cellStyle name="Comma 5 4" xfId="89" xr:uid="{00000000-0005-0000-0000-00002B000000}"/>
    <cellStyle name="Comma 6" xfId="90" xr:uid="{00000000-0005-0000-0000-00002C000000}"/>
    <cellStyle name="Comma 7" xfId="91" xr:uid="{00000000-0005-0000-0000-00002D000000}"/>
    <cellStyle name="Comma 7 2" xfId="92" xr:uid="{00000000-0005-0000-0000-00002E000000}"/>
    <cellStyle name="Comma 8" xfId="93" xr:uid="{00000000-0005-0000-0000-00002F000000}"/>
    <cellStyle name="Comma 8 2" xfId="94" xr:uid="{00000000-0005-0000-0000-000030000000}"/>
    <cellStyle name="Comma 9" xfId="95" xr:uid="{00000000-0005-0000-0000-000031000000}"/>
    <cellStyle name="Comma0" xfId="5" xr:uid="{00000000-0005-0000-0000-000032000000}"/>
    <cellStyle name="Comma0 2" xfId="6" xr:uid="{00000000-0005-0000-0000-000033000000}"/>
    <cellStyle name="Comma0 2 2" xfId="30" xr:uid="{00000000-0005-0000-0000-000034000000}"/>
    <cellStyle name="Comma0 3" xfId="7" xr:uid="{00000000-0005-0000-0000-000035000000}"/>
    <cellStyle name="Comma0 3 2" xfId="31" xr:uid="{00000000-0005-0000-0000-000036000000}"/>
    <cellStyle name="Comma0 4" xfId="29" xr:uid="{00000000-0005-0000-0000-000037000000}"/>
    <cellStyle name="Currency 2" xfId="8" xr:uid="{00000000-0005-0000-0000-000038000000}"/>
    <cellStyle name="Currency 2 2" xfId="32" xr:uid="{00000000-0005-0000-0000-000039000000}"/>
    <cellStyle name="Currency 2 2 2" xfId="97" xr:uid="{00000000-0005-0000-0000-00003A000000}"/>
    <cellStyle name="Currency 2 2 3" xfId="96" xr:uid="{00000000-0005-0000-0000-00003B000000}"/>
    <cellStyle name="Currency 2 3" xfId="98" xr:uid="{00000000-0005-0000-0000-00003C000000}"/>
    <cellStyle name="Currency 2 3 2" xfId="99" xr:uid="{00000000-0005-0000-0000-00003D000000}"/>
    <cellStyle name="Currency 2 4" xfId="100" xr:uid="{00000000-0005-0000-0000-00003E000000}"/>
    <cellStyle name="Currency 2 4 2" xfId="101" xr:uid="{00000000-0005-0000-0000-00003F000000}"/>
    <cellStyle name="Currency 2 5" xfId="102" xr:uid="{00000000-0005-0000-0000-000040000000}"/>
    <cellStyle name="Currency 3" xfId="103" xr:uid="{00000000-0005-0000-0000-000041000000}"/>
    <cellStyle name="Currency 3 2" xfId="104" xr:uid="{00000000-0005-0000-0000-000042000000}"/>
    <cellStyle name="Currency 3 2 2" xfId="105" xr:uid="{00000000-0005-0000-0000-000043000000}"/>
    <cellStyle name="Currency 3 2 3" xfId="106" xr:uid="{00000000-0005-0000-0000-000044000000}"/>
    <cellStyle name="Currency 3 3" xfId="107" xr:uid="{00000000-0005-0000-0000-000045000000}"/>
    <cellStyle name="Currency 3 4" xfId="108" xr:uid="{00000000-0005-0000-0000-000046000000}"/>
    <cellStyle name="Currency 4" xfId="49" xr:uid="{00000000-0005-0000-0000-000047000000}"/>
    <cellStyle name="Currency 4 2" xfId="109" xr:uid="{00000000-0005-0000-0000-000048000000}"/>
    <cellStyle name="Currency 4 2 2" xfId="110" xr:uid="{00000000-0005-0000-0000-000049000000}"/>
    <cellStyle name="Currency 5" xfId="111" xr:uid="{00000000-0005-0000-0000-00004A000000}"/>
    <cellStyle name="Currency 5 2" xfId="112" xr:uid="{00000000-0005-0000-0000-00004B000000}"/>
    <cellStyle name="Currency 6" xfId="113" xr:uid="{00000000-0005-0000-0000-00004C000000}"/>
    <cellStyle name="Currency 7" xfId="114" xr:uid="{00000000-0005-0000-0000-00004D000000}"/>
    <cellStyle name="Currency 8" xfId="115" xr:uid="{00000000-0005-0000-0000-00004E000000}"/>
    <cellStyle name="Currency0" xfId="9" xr:uid="{00000000-0005-0000-0000-00004F000000}"/>
    <cellStyle name="Currency0 2" xfId="10" xr:uid="{00000000-0005-0000-0000-000050000000}"/>
    <cellStyle name="Currency0 2 2" xfId="34" xr:uid="{00000000-0005-0000-0000-000051000000}"/>
    <cellStyle name="Currency0 3" xfId="11" xr:uid="{00000000-0005-0000-0000-000052000000}"/>
    <cellStyle name="Currency0 3 2" xfId="35" xr:uid="{00000000-0005-0000-0000-000053000000}"/>
    <cellStyle name="Currency0 4" xfId="33" xr:uid="{00000000-0005-0000-0000-000054000000}"/>
    <cellStyle name="Date" xfId="12" xr:uid="{00000000-0005-0000-0000-000055000000}"/>
    <cellStyle name="Date 2" xfId="13" xr:uid="{00000000-0005-0000-0000-000056000000}"/>
    <cellStyle name="Date 2 2" xfId="37" xr:uid="{00000000-0005-0000-0000-000057000000}"/>
    <cellStyle name="Date 3" xfId="14" xr:uid="{00000000-0005-0000-0000-000058000000}"/>
    <cellStyle name="Date 3 2" xfId="38" xr:uid="{00000000-0005-0000-0000-000059000000}"/>
    <cellStyle name="Date 4" xfId="36" xr:uid="{00000000-0005-0000-0000-00005A000000}"/>
    <cellStyle name="Explanatory Text 2" xfId="116" xr:uid="{00000000-0005-0000-0000-00005B000000}"/>
    <cellStyle name="Explanatory Text 2 2" xfId="117" xr:uid="{00000000-0005-0000-0000-00005C000000}"/>
    <cellStyle name="Fixed" xfId="15" xr:uid="{00000000-0005-0000-0000-00005D000000}"/>
    <cellStyle name="Fixed 2" xfId="16" xr:uid="{00000000-0005-0000-0000-00005E000000}"/>
    <cellStyle name="Fixed 2 2" xfId="40" xr:uid="{00000000-0005-0000-0000-00005F000000}"/>
    <cellStyle name="Fixed 3" xfId="17" xr:uid="{00000000-0005-0000-0000-000060000000}"/>
    <cellStyle name="Fixed 3 2" xfId="41" xr:uid="{00000000-0005-0000-0000-000061000000}"/>
    <cellStyle name="Fixed 4" xfId="39" xr:uid="{00000000-0005-0000-0000-000062000000}"/>
    <cellStyle name="Good 2" xfId="118" xr:uid="{00000000-0005-0000-0000-000063000000}"/>
    <cellStyle name="Heading 1 2" xfId="18" xr:uid="{00000000-0005-0000-0000-000064000000}"/>
    <cellStyle name="Heading 1 2 2" xfId="119" xr:uid="{00000000-0005-0000-0000-000065000000}"/>
    <cellStyle name="Heading 1 2 2 2" xfId="120" xr:uid="{00000000-0005-0000-0000-000066000000}"/>
    <cellStyle name="Heading 1 2 3" xfId="121" xr:uid="{00000000-0005-0000-0000-000067000000}"/>
    <cellStyle name="Heading 1 2_Infrastructure (HIPA 2)" xfId="122" xr:uid="{00000000-0005-0000-0000-000068000000}"/>
    <cellStyle name="Heading 2 2" xfId="19" xr:uid="{00000000-0005-0000-0000-000069000000}"/>
    <cellStyle name="Heading 2 2 2" xfId="123" xr:uid="{00000000-0005-0000-0000-00006A000000}"/>
    <cellStyle name="Heading 2 2 2 2" xfId="124" xr:uid="{00000000-0005-0000-0000-00006B000000}"/>
    <cellStyle name="Heading 2 2 3" xfId="125" xr:uid="{00000000-0005-0000-0000-00006C000000}"/>
    <cellStyle name="Heading 2 2_Infrastructure (HIPA 2)" xfId="126" xr:uid="{00000000-0005-0000-0000-00006D000000}"/>
    <cellStyle name="Heading 2 3" xfId="20" xr:uid="{00000000-0005-0000-0000-00006E000000}"/>
    <cellStyle name="Heading 3 2" xfId="127" xr:uid="{00000000-0005-0000-0000-00006F000000}"/>
    <cellStyle name="Heading 3 2 2" xfId="128" xr:uid="{00000000-0005-0000-0000-000070000000}"/>
    <cellStyle name="Heading 4 2" xfId="129" xr:uid="{00000000-0005-0000-0000-000071000000}"/>
    <cellStyle name="Heading 4 2 2" xfId="130" xr:uid="{00000000-0005-0000-0000-000072000000}"/>
    <cellStyle name="Input 2" xfId="131" xr:uid="{00000000-0005-0000-0000-000073000000}"/>
    <cellStyle name="Linked Cell 2" xfId="132" xr:uid="{00000000-0005-0000-0000-000074000000}"/>
    <cellStyle name="Linked Cell 2 2" xfId="133" xr:uid="{00000000-0005-0000-0000-000075000000}"/>
    <cellStyle name="Neutral 2" xfId="134" xr:uid="{00000000-0005-0000-0000-000076000000}"/>
    <cellStyle name="Normal" xfId="0" builtinId="0"/>
    <cellStyle name="Normal 10" xfId="135" xr:uid="{00000000-0005-0000-0000-000078000000}"/>
    <cellStyle name="Normal 10 2" xfId="48" xr:uid="{00000000-0005-0000-0000-000079000000}"/>
    <cellStyle name="Normal 10 3" xfId="136" xr:uid="{00000000-0005-0000-0000-00007A000000}"/>
    <cellStyle name="Normal 11" xfId="137" xr:uid="{00000000-0005-0000-0000-00007B000000}"/>
    <cellStyle name="Normal 11 2" xfId="138" xr:uid="{00000000-0005-0000-0000-00007C000000}"/>
    <cellStyle name="Normal 11 3" xfId="139" xr:uid="{00000000-0005-0000-0000-00007D000000}"/>
    <cellStyle name="Normal 11 3 2" xfId="140" xr:uid="{00000000-0005-0000-0000-00007E000000}"/>
    <cellStyle name="Normal 11 4" xfId="141" xr:uid="{00000000-0005-0000-0000-00007F000000}"/>
    <cellStyle name="Normal 11 5" xfId="142" xr:uid="{00000000-0005-0000-0000-000080000000}"/>
    <cellStyle name="Normal 12" xfId="143" xr:uid="{00000000-0005-0000-0000-000081000000}"/>
    <cellStyle name="Normal 12 2" xfId="144" xr:uid="{00000000-0005-0000-0000-000082000000}"/>
    <cellStyle name="Normal 12 3" xfId="145" xr:uid="{00000000-0005-0000-0000-000083000000}"/>
    <cellStyle name="Normal 12 3 2" xfId="146" xr:uid="{00000000-0005-0000-0000-000084000000}"/>
    <cellStyle name="Normal 12 4" xfId="147" xr:uid="{00000000-0005-0000-0000-000085000000}"/>
    <cellStyle name="Normal 13" xfId="148" xr:uid="{00000000-0005-0000-0000-000086000000}"/>
    <cellStyle name="Normal 13 2" xfId="149" xr:uid="{00000000-0005-0000-0000-000087000000}"/>
    <cellStyle name="Normal 13 3" xfId="150" xr:uid="{00000000-0005-0000-0000-000088000000}"/>
    <cellStyle name="Normal 14" xfId="151" xr:uid="{00000000-0005-0000-0000-000089000000}"/>
    <cellStyle name="Normal 14 2" xfId="152" xr:uid="{00000000-0005-0000-0000-00008A000000}"/>
    <cellStyle name="Normal 14 3" xfId="153" xr:uid="{00000000-0005-0000-0000-00008B000000}"/>
    <cellStyle name="Normal 15" xfId="154" xr:uid="{00000000-0005-0000-0000-00008C000000}"/>
    <cellStyle name="Normal 15 2" xfId="155" xr:uid="{00000000-0005-0000-0000-00008D000000}"/>
    <cellStyle name="Normal 15 3" xfId="156" xr:uid="{00000000-0005-0000-0000-00008E000000}"/>
    <cellStyle name="Normal 16" xfId="157" xr:uid="{00000000-0005-0000-0000-00008F000000}"/>
    <cellStyle name="Normal 16 2" xfId="158" xr:uid="{00000000-0005-0000-0000-000090000000}"/>
    <cellStyle name="Normal 17" xfId="159" xr:uid="{00000000-0005-0000-0000-000091000000}"/>
    <cellStyle name="Normal 17 2" xfId="160" xr:uid="{00000000-0005-0000-0000-000092000000}"/>
    <cellStyle name="Normal 18" xfId="161" xr:uid="{00000000-0005-0000-0000-000093000000}"/>
    <cellStyle name="Normal 18 2" xfId="162" xr:uid="{00000000-0005-0000-0000-000094000000}"/>
    <cellStyle name="Normal 18 3" xfId="163" xr:uid="{00000000-0005-0000-0000-000095000000}"/>
    <cellStyle name="Normal 19" xfId="164" xr:uid="{00000000-0005-0000-0000-000096000000}"/>
    <cellStyle name="Normal 2" xfId="21" xr:uid="{00000000-0005-0000-0000-000097000000}"/>
    <cellStyle name="Normal 2 10" xfId="165" xr:uid="{00000000-0005-0000-0000-000098000000}"/>
    <cellStyle name="Normal 2 11" xfId="166" xr:uid="{00000000-0005-0000-0000-000099000000}"/>
    <cellStyle name="Normal 2 12" xfId="167" xr:uid="{00000000-0005-0000-0000-00009A000000}"/>
    <cellStyle name="Normal 2 13" xfId="168" xr:uid="{00000000-0005-0000-0000-00009B000000}"/>
    <cellStyle name="Normal 2 2" xfId="42" xr:uid="{00000000-0005-0000-0000-00009C000000}"/>
    <cellStyle name="Normal 2 2 2" xfId="169" xr:uid="{00000000-0005-0000-0000-00009D000000}"/>
    <cellStyle name="Normal 2 2 3" xfId="170" xr:uid="{00000000-0005-0000-0000-00009E000000}"/>
    <cellStyle name="Normal 2 3" xfId="171" xr:uid="{00000000-0005-0000-0000-00009F000000}"/>
    <cellStyle name="Normal 2 3 2" xfId="172" xr:uid="{00000000-0005-0000-0000-0000A0000000}"/>
    <cellStyle name="Normal 2 4" xfId="173" xr:uid="{00000000-0005-0000-0000-0000A1000000}"/>
    <cellStyle name="Normal 2 4 2" xfId="174" xr:uid="{00000000-0005-0000-0000-0000A2000000}"/>
    <cellStyle name="Normal 2 4 3" xfId="175" xr:uid="{00000000-0005-0000-0000-0000A3000000}"/>
    <cellStyle name="Normal 2 4 3 2" xfId="176" xr:uid="{00000000-0005-0000-0000-0000A4000000}"/>
    <cellStyle name="Normal 2 4 4" xfId="177" xr:uid="{00000000-0005-0000-0000-0000A5000000}"/>
    <cellStyle name="Normal 2 4 5" xfId="178" xr:uid="{00000000-0005-0000-0000-0000A6000000}"/>
    <cellStyle name="Normal 2 5" xfId="179" xr:uid="{00000000-0005-0000-0000-0000A7000000}"/>
    <cellStyle name="Normal 2 5 2" xfId="180" xr:uid="{00000000-0005-0000-0000-0000A8000000}"/>
    <cellStyle name="Normal 2 6" xfId="181" xr:uid="{00000000-0005-0000-0000-0000A9000000}"/>
    <cellStyle name="Normal 2 6 2" xfId="182" xr:uid="{00000000-0005-0000-0000-0000AA000000}"/>
    <cellStyle name="Normal 2 6 3" xfId="183" xr:uid="{00000000-0005-0000-0000-0000AB000000}"/>
    <cellStyle name="Normal 2 7" xfId="184" xr:uid="{00000000-0005-0000-0000-0000AC000000}"/>
    <cellStyle name="Normal 2 7 2" xfId="185" xr:uid="{00000000-0005-0000-0000-0000AD000000}"/>
    <cellStyle name="Normal 2 8" xfId="186" xr:uid="{00000000-0005-0000-0000-0000AE000000}"/>
    <cellStyle name="Normal 2 9" xfId="187" xr:uid="{00000000-0005-0000-0000-0000AF000000}"/>
    <cellStyle name="Normal 2 9 2" xfId="188" xr:uid="{00000000-0005-0000-0000-0000B0000000}"/>
    <cellStyle name="Normal 20" xfId="189" xr:uid="{00000000-0005-0000-0000-0000B1000000}"/>
    <cellStyle name="Normal 21" xfId="190" xr:uid="{00000000-0005-0000-0000-0000B2000000}"/>
    <cellStyle name="Normal 22" xfId="191" xr:uid="{00000000-0005-0000-0000-0000B3000000}"/>
    <cellStyle name="Normal 23" xfId="192" xr:uid="{00000000-0005-0000-0000-0000B4000000}"/>
    <cellStyle name="Normal 24" xfId="193" xr:uid="{00000000-0005-0000-0000-0000B5000000}"/>
    <cellStyle name="Normal 25" xfId="194" xr:uid="{00000000-0005-0000-0000-0000B6000000}"/>
    <cellStyle name="Normal 26" xfId="195" xr:uid="{00000000-0005-0000-0000-0000B7000000}"/>
    <cellStyle name="Normal 27" xfId="196" xr:uid="{00000000-0005-0000-0000-0000B8000000}"/>
    <cellStyle name="Normal 28" xfId="197" xr:uid="{00000000-0005-0000-0000-0000B9000000}"/>
    <cellStyle name="Normal 29" xfId="198" xr:uid="{00000000-0005-0000-0000-0000BA000000}"/>
    <cellStyle name="Normal 3" xfId="2" xr:uid="{00000000-0005-0000-0000-0000BB000000}"/>
    <cellStyle name="Normal 3 2" xfId="24" xr:uid="{00000000-0005-0000-0000-0000BC000000}"/>
    <cellStyle name="Normal 3 2 2" xfId="45" xr:uid="{00000000-0005-0000-0000-0000BD000000}"/>
    <cellStyle name="Normal 3 2 2 2" xfId="201" xr:uid="{00000000-0005-0000-0000-0000BE000000}"/>
    <cellStyle name="Normal 3 2 3" xfId="200" xr:uid="{00000000-0005-0000-0000-0000BF000000}"/>
    <cellStyle name="Normal 3 3" xfId="26" xr:uid="{00000000-0005-0000-0000-0000C0000000}"/>
    <cellStyle name="Normal 3 3 2" xfId="47" xr:uid="{00000000-0005-0000-0000-0000C1000000}"/>
    <cellStyle name="Normal 3 3 2 2" xfId="202" xr:uid="{00000000-0005-0000-0000-0000C2000000}"/>
    <cellStyle name="Normal 3 3 3" xfId="203" xr:uid="{00000000-0005-0000-0000-0000C3000000}"/>
    <cellStyle name="Normal 3 4" xfId="204" xr:uid="{00000000-0005-0000-0000-0000C4000000}"/>
    <cellStyle name="Normal 3 5" xfId="199" xr:uid="{00000000-0005-0000-0000-0000C5000000}"/>
    <cellStyle name="Normal 30" xfId="205" xr:uid="{00000000-0005-0000-0000-0000C6000000}"/>
    <cellStyle name="Normal 31" xfId="206" xr:uid="{00000000-0005-0000-0000-0000C7000000}"/>
    <cellStyle name="Normal 32" xfId="207" xr:uid="{00000000-0005-0000-0000-0000C8000000}"/>
    <cellStyle name="Normal 33" xfId="208" xr:uid="{00000000-0005-0000-0000-0000C9000000}"/>
    <cellStyle name="Normal 33 2" xfId="209" xr:uid="{00000000-0005-0000-0000-0000CA000000}"/>
    <cellStyle name="Normal 33 2 2" xfId="210" xr:uid="{00000000-0005-0000-0000-0000CB000000}"/>
    <cellStyle name="Normal 33 3" xfId="211" xr:uid="{00000000-0005-0000-0000-0000CC000000}"/>
    <cellStyle name="Normal 34" xfId="212" xr:uid="{00000000-0005-0000-0000-0000CD000000}"/>
    <cellStyle name="Normal 34 2" xfId="213" xr:uid="{00000000-0005-0000-0000-0000CE000000}"/>
    <cellStyle name="Normal 34 2 2" xfId="214" xr:uid="{00000000-0005-0000-0000-0000CF000000}"/>
    <cellStyle name="Normal 35" xfId="215" xr:uid="{00000000-0005-0000-0000-0000D0000000}"/>
    <cellStyle name="Normal 35 2" xfId="216" xr:uid="{00000000-0005-0000-0000-0000D1000000}"/>
    <cellStyle name="Normal 35 2 2" xfId="217" xr:uid="{00000000-0005-0000-0000-0000D2000000}"/>
    <cellStyle name="Normal 36" xfId="218" xr:uid="{00000000-0005-0000-0000-0000D3000000}"/>
    <cellStyle name="Normal 37" xfId="219" xr:uid="{00000000-0005-0000-0000-0000D4000000}"/>
    <cellStyle name="Normal 38" xfId="220" xr:uid="{00000000-0005-0000-0000-0000D5000000}"/>
    <cellStyle name="Normal 38 2" xfId="221" xr:uid="{00000000-0005-0000-0000-0000D6000000}"/>
    <cellStyle name="Normal 39" xfId="222" xr:uid="{00000000-0005-0000-0000-0000D7000000}"/>
    <cellStyle name="Normal 39 2" xfId="223" xr:uid="{00000000-0005-0000-0000-0000D8000000}"/>
    <cellStyle name="Normal 4" xfId="1" xr:uid="{00000000-0005-0000-0000-0000D9000000}"/>
    <cellStyle name="Normal 4 2" xfId="224" xr:uid="{00000000-0005-0000-0000-0000DA000000}"/>
    <cellStyle name="Normal 4 2 2" xfId="225" xr:uid="{00000000-0005-0000-0000-0000DB000000}"/>
    <cellStyle name="Normal 4 2 3" xfId="226" xr:uid="{00000000-0005-0000-0000-0000DC000000}"/>
    <cellStyle name="Normal 4 3" xfId="227" xr:uid="{00000000-0005-0000-0000-0000DD000000}"/>
    <cellStyle name="Normal 4 4" xfId="228" xr:uid="{00000000-0005-0000-0000-0000DE000000}"/>
    <cellStyle name="Normal 4 4 2" xfId="229" xr:uid="{00000000-0005-0000-0000-0000DF000000}"/>
    <cellStyle name="Normal 4 5" xfId="230" xr:uid="{00000000-0005-0000-0000-0000E0000000}"/>
    <cellStyle name="Normal 5" xfId="231" xr:uid="{00000000-0005-0000-0000-0000E1000000}"/>
    <cellStyle name="Normal 5 2" xfId="232" xr:uid="{00000000-0005-0000-0000-0000E2000000}"/>
    <cellStyle name="Normal 5 3" xfId="233" xr:uid="{00000000-0005-0000-0000-0000E3000000}"/>
    <cellStyle name="Normal 5 3 2" xfId="234" xr:uid="{00000000-0005-0000-0000-0000E4000000}"/>
    <cellStyle name="Normal 5 4" xfId="235" xr:uid="{00000000-0005-0000-0000-0000E5000000}"/>
    <cellStyle name="Normal 6" xfId="236" xr:uid="{00000000-0005-0000-0000-0000E6000000}"/>
    <cellStyle name="Normal 6 2" xfId="237" xr:uid="{00000000-0005-0000-0000-0000E7000000}"/>
    <cellStyle name="Normal 6 3" xfId="238" xr:uid="{00000000-0005-0000-0000-0000E8000000}"/>
    <cellStyle name="Normal 6 4" xfId="239" xr:uid="{00000000-0005-0000-0000-0000E9000000}"/>
    <cellStyle name="Normal 7" xfId="25" xr:uid="{00000000-0005-0000-0000-0000EA000000}"/>
    <cellStyle name="Normal 7 2" xfId="46" xr:uid="{00000000-0005-0000-0000-0000EB000000}"/>
    <cellStyle name="Normal 7 2 2" xfId="242" xr:uid="{00000000-0005-0000-0000-0000EC000000}"/>
    <cellStyle name="Normal 7 2 3" xfId="241" xr:uid="{00000000-0005-0000-0000-0000ED000000}"/>
    <cellStyle name="Normal 7 3" xfId="243" xr:uid="{00000000-0005-0000-0000-0000EE000000}"/>
    <cellStyle name="Normal 7 4" xfId="240" xr:uid="{00000000-0005-0000-0000-0000EF000000}"/>
    <cellStyle name="Normal 8" xfId="244" xr:uid="{00000000-0005-0000-0000-0000F0000000}"/>
    <cellStyle name="Normal 8 2" xfId="245" xr:uid="{00000000-0005-0000-0000-0000F1000000}"/>
    <cellStyle name="Normal 8 3" xfId="246" xr:uid="{00000000-0005-0000-0000-0000F2000000}"/>
    <cellStyle name="Normal 9" xfId="247" xr:uid="{00000000-0005-0000-0000-0000F3000000}"/>
    <cellStyle name="Normal 9 2" xfId="248" xr:uid="{00000000-0005-0000-0000-0000F4000000}"/>
    <cellStyle name="Normal 9 3" xfId="249" xr:uid="{00000000-0005-0000-0000-0000F5000000}"/>
    <cellStyle name="Normal 9 3 2" xfId="250" xr:uid="{00000000-0005-0000-0000-0000F6000000}"/>
    <cellStyle name="Normal 9 4" xfId="251" xr:uid="{00000000-0005-0000-0000-0000F7000000}"/>
    <cellStyle name="Normal 9 5" xfId="252" xr:uid="{00000000-0005-0000-0000-0000F8000000}"/>
    <cellStyle name="Note 2" xfId="253" xr:uid="{00000000-0005-0000-0000-0000F9000000}"/>
    <cellStyle name="Note 2 2" xfId="254" xr:uid="{00000000-0005-0000-0000-0000FA000000}"/>
    <cellStyle name="Output 2" xfId="255" xr:uid="{00000000-0005-0000-0000-0000FB000000}"/>
    <cellStyle name="Percent 2" xfId="256" xr:uid="{00000000-0005-0000-0000-0000FC000000}"/>
    <cellStyle name="Percent 2 2" xfId="257" xr:uid="{00000000-0005-0000-0000-0000FD000000}"/>
    <cellStyle name="Percent 2 2 2" xfId="258" xr:uid="{00000000-0005-0000-0000-0000FE000000}"/>
    <cellStyle name="Percent 2 3" xfId="259" xr:uid="{00000000-0005-0000-0000-0000FF000000}"/>
    <cellStyle name="Percent 2 4" xfId="260" xr:uid="{00000000-0005-0000-0000-000000010000}"/>
    <cellStyle name="Percent 2 5" xfId="261" xr:uid="{00000000-0005-0000-0000-000001010000}"/>
    <cellStyle name="Percent 3" xfId="262" xr:uid="{00000000-0005-0000-0000-000002010000}"/>
    <cellStyle name="Percent 3 2" xfId="263" xr:uid="{00000000-0005-0000-0000-000003010000}"/>
    <cellStyle name="Percent 3 3" xfId="264" xr:uid="{00000000-0005-0000-0000-000004010000}"/>
    <cellStyle name="Percent 3 4" xfId="265" xr:uid="{00000000-0005-0000-0000-000005010000}"/>
    <cellStyle name="Percent 3 5" xfId="266" xr:uid="{00000000-0005-0000-0000-000006010000}"/>
    <cellStyle name="Percent 4" xfId="267" xr:uid="{00000000-0005-0000-0000-000007010000}"/>
    <cellStyle name="Percent 4 2" xfId="268" xr:uid="{00000000-0005-0000-0000-000008010000}"/>
    <cellStyle name="Percent 4 3" xfId="269" xr:uid="{00000000-0005-0000-0000-000009010000}"/>
    <cellStyle name="Percent 5" xfId="270" xr:uid="{00000000-0005-0000-0000-00000A010000}"/>
    <cellStyle name="Style 1" xfId="271" xr:uid="{00000000-0005-0000-0000-00000B010000}"/>
    <cellStyle name="Title 2" xfId="272" xr:uid="{00000000-0005-0000-0000-00000C010000}"/>
    <cellStyle name="Total 2" xfId="22" xr:uid="{00000000-0005-0000-0000-00000D010000}"/>
    <cellStyle name="Total 2 2" xfId="43" xr:uid="{00000000-0005-0000-0000-00000E010000}"/>
    <cellStyle name="Total 2 2 2" xfId="273" xr:uid="{00000000-0005-0000-0000-00000F010000}"/>
    <cellStyle name="Total 2 3" xfId="274" xr:uid="{00000000-0005-0000-0000-000010010000}"/>
    <cellStyle name="Total 3" xfId="23" xr:uid="{00000000-0005-0000-0000-000011010000}"/>
    <cellStyle name="Total 3 2" xfId="44" xr:uid="{00000000-0005-0000-0000-000012010000}"/>
    <cellStyle name="Warning Text 2" xfId="275" xr:uid="{00000000-0005-0000-0000-000013010000}"/>
    <cellStyle name="Warning Text 2 2" xfId="276" xr:uid="{00000000-0005-0000-0000-000014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8"/>
  <sheetViews>
    <sheetView tabSelected="1" zoomScale="94" zoomScaleNormal="94" workbookViewId="0"/>
  </sheetViews>
  <sheetFormatPr defaultRowHeight="14.6"/>
  <cols>
    <col min="1" max="1" width="13.765625" customWidth="1"/>
    <col min="2" max="2" width="7.765625" customWidth="1"/>
    <col min="3" max="3" width="40.23046875" customWidth="1"/>
    <col min="4" max="4" width="9" style="13" customWidth="1"/>
    <col min="5" max="5" width="14.765625" bestFit="1" customWidth="1"/>
    <col min="6" max="6" width="17.23046875" customWidth="1"/>
    <col min="7" max="7" width="72.765625" customWidth="1"/>
    <col min="8" max="8" width="18.4609375" customWidth="1"/>
    <col min="12" max="12" width="10.53515625" customWidth="1"/>
  </cols>
  <sheetData>
    <row r="1" spans="1:14" ht="16.3">
      <c r="A1" s="6" t="s">
        <v>101</v>
      </c>
    </row>
    <row r="2" spans="1:14" s="15" customFormat="1" ht="16.3">
      <c r="A2" s="67" t="s">
        <v>114</v>
      </c>
      <c r="B2" s="67"/>
      <c r="C2" s="67"/>
      <c r="D2" s="67"/>
      <c r="E2" s="67"/>
    </row>
    <row r="3" spans="1:14" ht="23.25" customHeight="1"/>
    <row r="4" spans="1:14" ht="48" customHeight="1">
      <c r="A4" s="4" t="s">
        <v>0</v>
      </c>
      <c r="B4" s="3" t="s">
        <v>20</v>
      </c>
      <c r="C4" s="3" t="s">
        <v>1</v>
      </c>
      <c r="D4" s="3" t="s">
        <v>94</v>
      </c>
      <c r="E4" s="5" t="s">
        <v>2</v>
      </c>
      <c r="F4" s="5" t="s">
        <v>102</v>
      </c>
      <c r="G4" s="15"/>
      <c r="H4" s="16"/>
      <c r="I4" s="1"/>
      <c r="J4" s="1"/>
      <c r="K4" s="1"/>
      <c r="L4" s="1"/>
      <c r="M4" s="1"/>
      <c r="N4" s="1"/>
    </row>
    <row r="5" spans="1:14" s="15" customFormat="1" ht="48" customHeight="1">
      <c r="A5" s="25" t="s">
        <v>3</v>
      </c>
      <c r="B5" s="26">
        <v>2008</v>
      </c>
      <c r="C5" s="27" t="s">
        <v>65</v>
      </c>
      <c r="D5" s="28">
        <v>3</v>
      </c>
      <c r="E5" s="29">
        <v>113068</v>
      </c>
      <c r="F5" s="29">
        <v>0.01</v>
      </c>
      <c r="G5" s="20"/>
      <c r="H5" s="20"/>
      <c r="I5" s="1"/>
      <c r="J5" s="1"/>
      <c r="K5" s="1"/>
      <c r="L5" s="1"/>
      <c r="M5" s="1"/>
      <c r="N5" s="1"/>
    </row>
    <row r="6" spans="1:14" s="15" customFormat="1" ht="48" customHeight="1">
      <c r="A6" s="25" t="s">
        <v>3</v>
      </c>
      <c r="B6" s="26">
        <v>2010</v>
      </c>
      <c r="C6" s="27" t="s">
        <v>29</v>
      </c>
      <c r="D6" s="28"/>
      <c r="E6" s="29">
        <v>650000</v>
      </c>
      <c r="F6" s="29">
        <v>0.89</v>
      </c>
      <c r="G6" s="2"/>
      <c r="H6" s="20"/>
      <c r="I6" s="1"/>
      <c r="J6" s="1"/>
      <c r="K6" s="1"/>
      <c r="L6" s="1"/>
      <c r="M6" s="1"/>
      <c r="N6" s="1"/>
    </row>
    <row r="7" spans="1:14" ht="77.150000000000006">
      <c r="A7" s="30" t="s">
        <v>25</v>
      </c>
      <c r="B7" s="26">
        <v>2007</v>
      </c>
      <c r="C7" s="27" t="s">
        <v>73</v>
      </c>
      <c r="D7" s="28"/>
      <c r="E7" s="31">
        <v>4000000</v>
      </c>
      <c r="F7" s="29">
        <v>0.92</v>
      </c>
    </row>
    <row r="8" spans="1:14" ht="30.9">
      <c r="A8" s="32" t="s">
        <v>25</v>
      </c>
      <c r="B8" s="26">
        <v>2010</v>
      </c>
      <c r="C8" s="33" t="s">
        <v>30</v>
      </c>
      <c r="D8" s="28"/>
      <c r="E8" s="31">
        <v>800000</v>
      </c>
      <c r="F8" s="29">
        <v>0.67</v>
      </c>
    </row>
    <row r="9" spans="1:14" s="1" customFormat="1" ht="30.9">
      <c r="A9" s="32" t="s">
        <v>4</v>
      </c>
      <c r="B9" s="26">
        <v>2004</v>
      </c>
      <c r="C9" s="34" t="s">
        <v>115</v>
      </c>
      <c r="D9" s="28">
        <v>6</v>
      </c>
      <c r="E9" s="29">
        <v>752334.98</v>
      </c>
      <c r="F9" s="29">
        <v>0.02</v>
      </c>
    </row>
    <row r="10" spans="1:14" ht="108">
      <c r="A10" s="25" t="s">
        <v>4</v>
      </c>
      <c r="B10" s="26">
        <v>2006</v>
      </c>
      <c r="C10" s="30" t="s">
        <v>76</v>
      </c>
      <c r="D10" s="28">
        <v>4</v>
      </c>
      <c r="E10" s="35">
        <v>861300</v>
      </c>
      <c r="F10" s="36">
        <v>861300</v>
      </c>
    </row>
    <row r="11" spans="1:14" s="1" customFormat="1" ht="46.3">
      <c r="A11" s="25" t="s">
        <v>4</v>
      </c>
      <c r="B11" s="26">
        <v>2006</v>
      </c>
      <c r="C11" s="27" t="s">
        <v>77</v>
      </c>
      <c r="D11" s="37">
        <v>4</v>
      </c>
      <c r="E11" s="29">
        <v>645975</v>
      </c>
      <c r="F11" s="36">
        <v>0.01</v>
      </c>
    </row>
    <row r="12" spans="1:14" ht="46.3">
      <c r="A12" s="25" t="s">
        <v>4</v>
      </c>
      <c r="B12" s="26">
        <v>2008</v>
      </c>
      <c r="C12" s="27" t="s">
        <v>66</v>
      </c>
      <c r="D12" s="37">
        <v>3</v>
      </c>
      <c r="E12" s="29">
        <v>452270</v>
      </c>
      <c r="F12" s="36">
        <v>7.98</v>
      </c>
    </row>
    <row r="13" spans="1:14" ht="15.45">
      <c r="A13" s="38" t="s">
        <v>4</v>
      </c>
      <c r="B13" s="39">
        <v>2009</v>
      </c>
      <c r="C13" s="38" t="s">
        <v>108</v>
      </c>
      <c r="D13" s="39">
        <v>2</v>
      </c>
      <c r="E13" s="35">
        <v>237500</v>
      </c>
      <c r="F13" s="36">
        <v>237500</v>
      </c>
    </row>
    <row r="14" spans="1:14" ht="30.9">
      <c r="A14" s="25" t="s">
        <v>4</v>
      </c>
      <c r="B14" s="26">
        <v>2009</v>
      </c>
      <c r="C14" s="30" t="s">
        <v>49</v>
      </c>
      <c r="D14" s="28">
        <v>2</v>
      </c>
      <c r="E14" s="35">
        <v>950000</v>
      </c>
      <c r="F14" s="36">
        <v>950000</v>
      </c>
      <c r="G14" s="19"/>
    </row>
    <row r="15" spans="1:14" s="15" customFormat="1" ht="30.9">
      <c r="A15" s="25" t="s">
        <v>4</v>
      </c>
      <c r="B15" s="26">
        <v>2009</v>
      </c>
      <c r="C15" s="30" t="s">
        <v>48</v>
      </c>
      <c r="D15" s="40">
        <v>2</v>
      </c>
      <c r="E15" s="36">
        <v>285000</v>
      </c>
      <c r="F15" s="41">
        <v>84840.4</v>
      </c>
    </row>
    <row r="16" spans="1:14" s="15" customFormat="1" ht="15.45">
      <c r="A16" s="25" t="s">
        <v>4</v>
      </c>
      <c r="B16" s="26">
        <v>2010</v>
      </c>
      <c r="C16" s="42" t="s">
        <v>34</v>
      </c>
      <c r="D16" s="40">
        <v>1</v>
      </c>
      <c r="E16" s="41">
        <v>1000000</v>
      </c>
      <c r="F16" s="43">
        <v>0.01</v>
      </c>
    </row>
    <row r="17" spans="1:7" s="15" customFormat="1" ht="30.9">
      <c r="A17" s="25" t="s">
        <v>4</v>
      </c>
      <c r="B17" s="26">
        <v>2010</v>
      </c>
      <c r="C17" s="27" t="s">
        <v>116</v>
      </c>
      <c r="D17" s="40" t="s">
        <v>117</v>
      </c>
      <c r="E17" s="41">
        <v>935000</v>
      </c>
      <c r="F17" s="44">
        <v>0.01</v>
      </c>
    </row>
    <row r="18" spans="1:7" ht="30.9">
      <c r="A18" s="25" t="s">
        <v>4</v>
      </c>
      <c r="B18" s="26">
        <v>2012</v>
      </c>
      <c r="C18" s="45" t="s">
        <v>42</v>
      </c>
      <c r="D18" s="36"/>
      <c r="E18" s="41">
        <v>3341000</v>
      </c>
      <c r="F18" s="44">
        <v>0.26</v>
      </c>
      <c r="G18" s="1"/>
    </row>
    <row r="19" spans="1:7" s="1" customFormat="1" ht="30.9">
      <c r="A19" s="25" t="s">
        <v>5</v>
      </c>
      <c r="B19" s="46">
        <v>2003</v>
      </c>
      <c r="C19" s="47" t="s">
        <v>99</v>
      </c>
      <c r="D19" s="48">
        <v>8</v>
      </c>
      <c r="E19" s="49">
        <v>745125</v>
      </c>
      <c r="F19" s="50">
        <v>0.24</v>
      </c>
    </row>
    <row r="20" spans="1:7" s="1" customFormat="1" ht="30.9">
      <c r="A20" s="25" t="s">
        <v>5</v>
      </c>
      <c r="B20" s="26">
        <v>2004</v>
      </c>
      <c r="C20" s="30" t="s">
        <v>88</v>
      </c>
      <c r="D20" s="28">
        <v>6</v>
      </c>
      <c r="E20" s="35">
        <v>705314</v>
      </c>
      <c r="F20" s="36">
        <v>0.2</v>
      </c>
    </row>
    <row r="21" spans="1:7" s="1" customFormat="1" ht="30.9">
      <c r="A21" s="25" t="s">
        <v>21</v>
      </c>
      <c r="B21" s="26">
        <v>2008</v>
      </c>
      <c r="C21" s="30" t="s">
        <v>67</v>
      </c>
      <c r="D21" s="28">
        <v>3</v>
      </c>
      <c r="E21" s="35">
        <v>452270</v>
      </c>
      <c r="F21" s="36">
        <v>980</v>
      </c>
    </row>
    <row r="22" spans="1:7" s="1" customFormat="1" ht="15.45">
      <c r="A22" s="25" t="s">
        <v>6</v>
      </c>
      <c r="B22" s="26">
        <v>2004</v>
      </c>
      <c r="C22" s="28" t="s">
        <v>89</v>
      </c>
      <c r="D22" s="40">
        <v>6</v>
      </c>
      <c r="E22" s="36">
        <v>705314</v>
      </c>
      <c r="F22" s="44">
        <v>625677.69999999995</v>
      </c>
    </row>
    <row r="23" spans="1:7" s="1" customFormat="1" ht="30.9">
      <c r="A23" s="51" t="s">
        <v>6</v>
      </c>
      <c r="B23" s="26">
        <v>2009</v>
      </c>
      <c r="C23" s="28" t="s">
        <v>50</v>
      </c>
      <c r="D23" s="40">
        <v>2</v>
      </c>
      <c r="E23" s="36">
        <v>570000</v>
      </c>
      <c r="F23" s="44">
        <v>372716.89</v>
      </c>
    </row>
    <row r="24" spans="1:7" ht="30.9">
      <c r="A24" s="38" t="s">
        <v>6</v>
      </c>
      <c r="B24" s="39">
        <v>2010</v>
      </c>
      <c r="C24" s="38" t="s">
        <v>104</v>
      </c>
      <c r="D24" s="39">
        <v>1</v>
      </c>
      <c r="E24" s="35">
        <v>1000000</v>
      </c>
      <c r="F24" s="36">
        <v>1000000</v>
      </c>
      <c r="G24" s="1"/>
    </row>
    <row r="25" spans="1:7" ht="30.9">
      <c r="A25" s="38" t="s">
        <v>6</v>
      </c>
      <c r="B25" s="39">
        <v>2010</v>
      </c>
      <c r="C25" s="38" t="s">
        <v>35</v>
      </c>
      <c r="D25" s="39">
        <v>1</v>
      </c>
      <c r="E25" s="35">
        <v>500000</v>
      </c>
      <c r="F25" s="36">
        <v>500000</v>
      </c>
      <c r="G25" s="1"/>
    </row>
    <row r="26" spans="1:7" ht="15.45">
      <c r="A26" s="25" t="s">
        <v>118</v>
      </c>
      <c r="B26" s="26">
        <v>2009</v>
      </c>
      <c r="C26" s="27" t="s">
        <v>119</v>
      </c>
      <c r="D26" s="28">
        <v>2</v>
      </c>
      <c r="E26" s="29">
        <v>475000</v>
      </c>
      <c r="F26" s="36">
        <v>1.1499999999999999</v>
      </c>
      <c r="G26" s="1"/>
    </row>
    <row r="27" spans="1:7" s="15" customFormat="1" ht="30.9">
      <c r="A27" s="25" t="s">
        <v>7</v>
      </c>
      <c r="B27" s="39">
        <v>2011</v>
      </c>
      <c r="C27" s="38" t="s">
        <v>44</v>
      </c>
      <c r="D27" s="52"/>
      <c r="E27" s="36">
        <v>3750000</v>
      </c>
      <c r="F27" s="36">
        <v>106573.2</v>
      </c>
      <c r="G27" s="2"/>
    </row>
    <row r="28" spans="1:7" ht="61.75">
      <c r="A28" s="25" t="s">
        <v>120</v>
      </c>
      <c r="B28" s="39">
        <v>2000</v>
      </c>
      <c r="C28" s="38" t="s">
        <v>121</v>
      </c>
      <c r="D28" s="52"/>
      <c r="E28" s="36">
        <v>10000000</v>
      </c>
      <c r="F28" s="36">
        <v>1611562</v>
      </c>
      <c r="G28" s="1"/>
    </row>
    <row r="29" spans="1:7" ht="15.45">
      <c r="A29" s="38" t="s">
        <v>8</v>
      </c>
      <c r="B29" s="39">
        <v>2010</v>
      </c>
      <c r="C29" s="38" t="s">
        <v>36</v>
      </c>
      <c r="D29" s="39">
        <v>1</v>
      </c>
      <c r="E29" s="35">
        <v>1000000</v>
      </c>
      <c r="F29" s="36">
        <v>1000000</v>
      </c>
      <c r="G29" s="1"/>
    </row>
    <row r="30" spans="1:7" s="15" customFormat="1" ht="15.45">
      <c r="A30" s="38" t="s">
        <v>9</v>
      </c>
      <c r="B30" s="39">
        <v>2004</v>
      </c>
      <c r="C30" s="38" t="s">
        <v>107</v>
      </c>
      <c r="D30" s="39">
        <v>6</v>
      </c>
      <c r="E30" s="35">
        <v>6159742</v>
      </c>
      <c r="F30" s="36">
        <v>0.03</v>
      </c>
      <c r="G30" s="1"/>
    </row>
    <row r="31" spans="1:7" s="15" customFormat="1" ht="61.75">
      <c r="A31" s="38" t="s">
        <v>9</v>
      </c>
      <c r="B31" s="39">
        <v>2005</v>
      </c>
      <c r="C31" s="38" t="s">
        <v>84</v>
      </c>
      <c r="D31" s="39">
        <v>5</v>
      </c>
      <c r="E31" s="35">
        <v>641250</v>
      </c>
      <c r="F31" s="36">
        <v>135618.19</v>
      </c>
      <c r="G31" s="2"/>
    </row>
    <row r="32" spans="1:7" s="15" customFormat="1" ht="30.9">
      <c r="A32" s="38" t="s">
        <v>9</v>
      </c>
      <c r="B32" s="39">
        <v>2005</v>
      </c>
      <c r="C32" s="38" t="s">
        <v>95</v>
      </c>
      <c r="D32" s="39">
        <v>5</v>
      </c>
      <c r="E32" s="36">
        <v>256500</v>
      </c>
      <c r="F32" s="36">
        <v>0.04</v>
      </c>
      <c r="G32" s="1"/>
    </row>
    <row r="33" spans="1:7" s="15" customFormat="1" ht="46.3">
      <c r="A33" s="38" t="s">
        <v>9</v>
      </c>
      <c r="B33" s="39">
        <v>2006</v>
      </c>
      <c r="C33" s="38" t="s">
        <v>78</v>
      </c>
      <c r="D33" s="39">
        <v>4</v>
      </c>
      <c r="E33" s="36">
        <v>861300</v>
      </c>
      <c r="F33" s="36">
        <v>842607.86</v>
      </c>
      <c r="G33" s="1"/>
    </row>
    <row r="34" spans="1:7" s="15" customFormat="1" ht="61.75">
      <c r="A34" s="25" t="s">
        <v>9</v>
      </c>
      <c r="B34" s="26">
        <v>2006</v>
      </c>
      <c r="C34" s="27" t="s">
        <v>79</v>
      </c>
      <c r="D34" s="37">
        <v>4</v>
      </c>
      <c r="E34" s="29">
        <v>861300</v>
      </c>
      <c r="F34" s="29">
        <v>653211.92000000004</v>
      </c>
      <c r="G34" s="1"/>
    </row>
    <row r="35" spans="1:7" s="15" customFormat="1" ht="46.3">
      <c r="A35" s="25" t="s">
        <v>9</v>
      </c>
      <c r="B35" s="26">
        <v>2006</v>
      </c>
      <c r="C35" s="27" t="s">
        <v>80</v>
      </c>
      <c r="D35" s="37">
        <v>4</v>
      </c>
      <c r="E35" s="29">
        <v>602910</v>
      </c>
      <c r="F35" s="29">
        <v>114632.10999999999</v>
      </c>
      <c r="G35" s="1"/>
    </row>
    <row r="36" spans="1:7" s="15" customFormat="1" ht="61.75">
      <c r="A36" s="25" t="s">
        <v>9</v>
      </c>
      <c r="B36" s="26">
        <v>2006</v>
      </c>
      <c r="C36" s="27" t="s">
        <v>122</v>
      </c>
      <c r="D36" s="37">
        <v>4</v>
      </c>
      <c r="E36" s="29">
        <v>344520</v>
      </c>
      <c r="F36" s="29">
        <v>140823.79999999999</v>
      </c>
      <c r="G36" s="1"/>
    </row>
    <row r="37" spans="1:7" ht="46.3">
      <c r="A37" s="25" t="s">
        <v>9</v>
      </c>
      <c r="B37" s="26">
        <v>2010</v>
      </c>
      <c r="C37" s="27" t="s">
        <v>31</v>
      </c>
      <c r="D37" s="37"/>
      <c r="E37" s="29">
        <v>800000</v>
      </c>
      <c r="F37" s="29">
        <v>706558.6</v>
      </c>
      <c r="G37" s="21"/>
    </row>
    <row r="38" spans="1:7" s="15" customFormat="1" ht="30.9">
      <c r="A38" s="25" t="s">
        <v>23</v>
      </c>
      <c r="B38" s="26">
        <v>2003</v>
      </c>
      <c r="C38" s="37" t="s">
        <v>111</v>
      </c>
      <c r="D38" s="26">
        <v>8</v>
      </c>
      <c r="E38" s="29">
        <v>993500</v>
      </c>
      <c r="F38" s="29">
        <v>8705.64</v>
      </c>
      <c r="G38" s="20"/>
    </row>
    <row r="39" spans="1:7" s="1" customFormat="1" ht="61.75">
      <c r="A39" s="25" t="s">
        <v>23</v>
      </c>
      <c r="B39" s="26">
        <v>2006</v>
      </c>
      <c r="C39" s="27" t="s">
        <v>123</v>
      </c>
      <c r="D39" s="37">
        <v>4</v>
      </c>
      <c r="E39" s="29">
        <v>1291950</v>
      </c>
      <c r="F39" s="29">
        <v>1023.76</v>
      </c>
    </row>
    <row r="40" spans="1:7" ht="30.9">
      <c r="A40" s="25" t="s">
        <v>23</v>
      </c>
      <c r="B40" s="26">
        <v>2010</v>
      </c>
      <c r="C40" s="30" t="s">
        <v>37</v>
      </c>
      <c r="D40" s="28">
        <v>1</v>
      </c>
      <c r="E40" s="35">
        <v>633100</v>
      </c>
      <c r="F40" s="36">
        <v>291522</v>
      </c>
      <c r="G40" s="1"/>
    </row>
    <row r="41" spans="1:7" ht="30.9">
      <c r="A41" s="32" t="s">
        <v>10</v>
      </c>
      <c r="B41" s="26">
        <v>2005</v>
      </c>
      <c r="C41" s="51" t="s">
        <v>96</v>
      </c>
      <c r="D41" s="53">
        <v>5</v>
      </c>
      <c r="E41" s="35">
        <v>684000</v>
      </c>
      <c r="F41" s="36">
        <v>3364.98</v>
      </c>
      <c r="G41" s="1"/>
    </row>
    <row r="42" spans="1:7" ht="77.150000000000006">
      <c r="A42" s="25" t="s">
        <v>11</v>
      </c>
      <c r="B42" s="26">
        <v>2008</v>
      </c>
      <c r="C42" s="27" t="s">
        <v>124</v>
      </c>
      <c r="D42" s="28">
        <v>3</v>
      </c>
      <c r="E42" s="29">
        <v>678405</v>
      </c>
      <c r="F42" s="29">
        <v>0.27</v>
      </c>
      <c r="G42" s="1"/>
    </row>
    <row r="43" spans="1:7" s="15" customFormat="1" ht="46.3">
      <c r="A43" s="25" t="s">
        <v>11</v>
      </c>
      <c r="B43" s="26">
        <v>2009</v>
      </c>
      <c r="C43" s="27" t="s">
        <v>51</v>
      </c>
      <c r="D43" s="28">
        <v>2</v>
      </c>
      <c r="E43" s="31">
        <v>1900000</v>
      </c>
      <c r="F43" s="29">
        <v>1074316</v>
      </c>
      <c r="G43" s="1"/>
    </row>
    <row r="44" spans="1:7" s="1" customFormat="1" ht="46.3">
      <c r="A44" s="25" t="s">
        <v>32</v>
      </c>
      <c r="B44" s="26">
        <v>2007</v>
      </c>
      <c r="C44" s="30" t="s">
        <v>74</v>
      </c>
      <c r="D44" s="52"/>
      <c r="E44" s="35">
        <v>6600000</v>
      </c>
      <c r="F44" s="36">
        <v>302788.83</v>
      </c>
    </row>
    <row r="45" spans="1:7" s="1" customFormat="1" ht="30.9">
      <c r="A45" s="25" t="s">
        <v>32</v>
      </c>
      <c r="B45" s="26">
        <v>2009</v>
      </c>
      <c r="C45" s="30" t="s">
        <v>52</v>
      </c>
      <c r="D45" s="52"/>
      <c r="E45" s="35">
        <v>950000</v>
      </c>
      <c r="F45" s="36">
        <v>27083.3</v>
      </c>
    </row>
    <row r="46" spans="1:7" s="1" customFormat="1" ht="30.9">
      <c r="A46" s="38" t="s">
        <v>32</v>
      </c>
      <c r="B46" s="39">
        <v>2010</v>
      </c>
      <c r="C46" s="38" t="s">
        <v>38</v>
      </c>
      <c r="D46" s="39">
        <v>1</v>
      </c>
      <c r="E46" s="35">
        <v>800000</v>
      </c>
      <c r="F46" s="36">
        <v>2.0000000018626451E-2</v>
      </c>
    </row>
    <row r="47" spans="1:7" s="14" customFormat="1" ht="92.6">
      <c r="A47" s="38" t="s">
        <v>24</v>
      </c>
      <c r="B47" s="39">
        <v>2008</v>
      </c>
      <c r="C47" s="38" t="s">
        <v>68</v>
      </c>
      <c r="D47" s="39">
        <v>3</v>
      </c>
      <c r="E47" s="35">
        <v>452270</v>
      </c>
      <c r="F47" s="36">
        <v>452270</v>
      </c>
      <c r="G47" s="18"/>
    </row>
    <row r="48" spans="1:7" s="1" customFormat="1" ht="15.45">
      <c r="A48" s="38" t="s">
        <v>24</v>
      </c>
      <c r="B48" s="39">
        <v>2009</v>
      </c>
      <c r="C48" s="38" t="s">
        <v>53</v>
      </c>
      <c r="D48" s="39">
        <v>2</v>
      </c>
      <c r="E48" s="35">
        <v>475000</v>
      </c>
      <c r="F48" s="36">
        <v>475000</v>
      </c>
    </row>
    <row r="49" spans="1:8" ht="30.9">
      <c r="A49" s="38" t="s">
        <v>24</v>
      </c>
      <c r="B49" s="39">
        <v>2011</v>
      </c>
      <c r="C49" s="39" t="s">
        <v>45</v>
      </c>
      <c r="D49" s="35"/>
      <c r="E49" s="36">
        <v>2000000</v>
      </c>
      <c r="F49" s="54">
        <v>1486651</v>
      </c>
      <c r="G49" s="1"/>
    </row>
    <row r="50" spans="1:8" ht="30.9">
      <c r="A50" s="51" t="s">
        <v>12</v>
      </c>
      <c r="B50" s="26">
        <v>2010</v>
      </c>
      <c r="C50" s="51" t="s">
        <v>106</v>
      </c>
      <c r="D50" s="53">
        <v>1</v>
      </c>
      <c r="E50" s="35">
        <v>300000</v>
      </c>
      <c r="F50" s="36">
        <v>279518.40999999997</v>
      </c>
      <c r="G50" s="1"/>
    </row>
    <row r="51" spans="1:8" ht="30.9">
      <c r="A51" s="55" t="s">
        <v>13</v>
      </c>
      <c r="B51" s="46">
        <v>2003</v>
      </c>
      <c r="C51" s="56" t="s">
        <v>105</v>
      </c>
      <c r="D51" s="28">
        <v>8</v>
      </c>
      <c r="E51" s="57">
        <v>248375</v>
      </c>
      <c r="F51" s="58">
        <v>100.66</v>
      </c>
      <c r="G51" s="1"/>
    </row>
    <row r="52" spans="1:8" ht="15.45">
      <c r="A52" s="38" t="s">
        <v>13</v>
      </c>
      <c r="B52" s="39">
        <v>2003</v>
      </c>
      <c r="C52" s="30" t="s">
        <v>100</v>
      </c>
      <c r="D52" s="28">
        <v>8</v>
      </c>
      <c r="E52" s="35">
        <v>993500</v>
      </c>
      <c r="F52" s="59">
        <v>13953.07</v>
      </c>
      <c r="G52" s="1"/>
    </row>
    <row r="53" spans="1:8" s="15" customFormat="1" ht="30.9">
      <c r="A53" s="30" t="s">
        <v>13</v>
      </c>
      <c r="B53" s="26">
        <v>2004</v>
      </c>
      <c r="C53" s="34" t="s">
        <v>90</v>
      </c>
      <c r="D53" s="52">
        <v>6</v>
      </c>
      <c r="E53" s="35">
        <v>705314</v>
      </c>
      <c r="F53" s="59">
        <v>705314</v>
      </c>
      <c r="G53" s="2"/>
    </row>
    <row r="54" spans="1:8" s="15" customFormat="1" ht="61.75">
      <c r="A54" s="38" t="s">
        <v>13</v>
      </c>
      <c r="B54" s="39">
        <v>2005</v>
      </c>
      <c r="C54" s="38" t="s">
        <v>86</v>
      </c>
      <c r="D54" s="39">
        <v>5</v>
      </c>
      <c r="E54" s="35">
        <v>1068750</v>
      </c>
      <c r="F54" s="59">
        <v>255003.1</v>
      </c>
      <c r="G54" s="1"/>
    </row>
    <row r="55" spans="1:8" s="1" customFormat="1" ht="46.3">
      <c r="A55" s="38" t="s">
        <v>13</v>
      </c>
      <c r="B55" s="39">
        <v>2005</v>
      </c>
      <c r="C55" s="38" t="s">
        <v>85</v>
      </c>
      <c r="D55" s="39">
        <v>5</v>
      </c>
      <c r="E55" s="35">
        <v>855000</v>
      </c>
      <c r="F55" s="59">
        <v>855000</v>
      </c>
      <c r="G55" s="16"/>
      <c r="H55" s="16"/>
    </row>
    <row r="56" spans="1:8" s="1" customFormat="1" ht="15.45">
      <c r="A56" s="38" t="s">
        <v>13</v>
      </c>
      <c r="B56" s="39">
        <v>2010</v>
      </c>
      <c r="C56" s="27" t="s">
        <v>39</v>
      </c>
      <c r="D56" s="28">
        <v>1</v>
      </c>
      <c r="E56" s="29">
        <v>1948000</v>
      </c>
      <c r="F56" s="59">
        <v>572616.62</v>
      </c>
      <c r="G56" s="16"/>
      <c r="H56" s="16"/>
    </row>
    <row r="57" spans="1:8" s="1" customFormat="1" ht="77.150000000000006">
      <c r="A57" s="32" t="s">
        <v>54</v>
      </c>
      <c r="B57" s="26">
        <v>2006</v>
      </c>
      <c r="C57" s="51" t="s">
        <v>125</v>
      </c>
      <c r="D57" s="52">
        <v>4</v>
      </c>
      <c r="E57" s="36">
        <v>667507</v>
      </c>
      <c r="F57" s="36">
        <v>0.06</v>
      </c>
      <c r="G57" s="16"/>
      <c r="H57" s="16"/>
    </row>
    <row r="58" spans="1:8" s="1" customFormat="1" ht="77.150000000000006">
      <c r="A58" s="25" t="s">
        <v>54</v>
      </c>
      <c r="B58" s="26">
        <v>2008</v>
      </c>
      <c r="C58" s="30" t="s">
        <v>69</v>
      </c>
      <c r="D58" s="28">
        <v>3</v>
      </c>
      <c r="E58" s="35">
        <v>452270</v>
      </c>
      <c r="F58" s="36">
        <v>452270</v>
      </c>
      <c r="G58" s="2"/>
      <c r="H58" s="16"/>
    </row>
    <row r="59" spans="1:8" s="1" customFormat="1" ht="30.9">
      <c r="A59" s="38" t="s">
        <v>54</v>
      </c>
      <c r="B59" s="39">
        <v>2009</v>
      </c>
      <c r="C59" s="38" t="s">
        <v>55</v>
      </c>
      <c r="D59" s="39">
        <v>2</v>
      </c>
      <c r="E59" s="35">
        <v>1900000</v>
      </c>
      <c r="F59" s="36">
        <f>900000+141334.61</f>
        <v>1041334.61</v>
      </c>
      <c r="G59" s="20"/>
      <c r="H59" s="20"/>
    </row>
    <row r="60" spans="1:8" s="1" customFormat="1" ht="30.9">
      <c r="A60" s="25" t="s">
        <v>14</v>
      </c>
      <c r="B60" s="26">
        <v>2006</v>
      </c>
      <c r="C60" s="60" t="s">
        <v>81</v>
      </c>
      <c r="D60" s="52">
        <v>4</v>
      </c>
      <c r="E60" s="29">
        <v>1507275</v>
      </c>
      <c r="F60" s="36">
        <v>3</v>
      </c>
      <c r="G60" s="20"/>
      <c r="H60" s="20"/>
    </row>
    <row r="61" spans="1:8" s="1" customFormat="1" ht="154.30000000000001">
      <c r="A61" s="25" t="s">
        <v>14</v>
      </c>
      <c r="B61" s="26">
        <v>2007</v>
      </c>
      <c r="C61" s="61" t="s">
        <v>75</v>
      </c>
      <c r="D61" s="52"/>
      <c r="E61" s="29">
        <v>21000000</v>
      </c>
      <c r="F61" s="36">
        <v>5792</v>
      </c>
    </row>
    <row r="62" spans="1:8" s="1" customFormat="1" ht="46.3">
      <c r="A62" s="38" t="s">
        <v>15</v>
      </c>
      <c r="B62" s="39">
        <v>2009</v>
      </c>
      <c r="C62" s="30" t="s">
        <v>56</v>
      </c>
      <c r="D62" s="53">
        <v>2</v>
      </c>
      <c r="E62" s="29">
        <v>950000</v>
      </c>
      <c r="F62" s="36">
        <v>46912.86</v>
      </c>
    </row>
    <row r="63" spans="1:8" s="1" customFormat="1" ht="15.45">
      <c r="A63" s="38" t="s">
        <v>22</v>
      </c>
      <c r="B63" s="26">
        <v>2011</v>
      </c>
      <c r="C63" s="27" t="s">
        <v>46</v>
      </c>
      <c r="D63" s="28"/>
      <c r="E63" s="31">
        <v>3000000</v>
      </c>
      <c r="F63" s="29">
        <v>3000000</v>
      </c>
    </row>
    <row r="64" spans="1:8" s="1" customFormat="1" ht="15.45">
      <c r="A64" s="38" t="s">
        <v>22</v>
      </c>
      <c r="B64" s="26">
        <v>2012</v>
      </c>
      <c r="C64" s="33" t="s">
        <v>43</v>
      </c>
      <c r="D64" s="53"/>
      <c r="E64" s="31">
        <v>3341000</v>
      </c>
      <c r="F64" s="29">
        <v>3341000</v>
      </c>
    </row>
    <row r="65" spans="1:7" s="1" customFormat="1" ht="30.9">
      <c r="A65" s="55" t="s">
        <v>16</v>
      </c>
      <c r="B65" s="46">
        <v>2003</v>
      </c>
      <c r="C65" s="47" t="s">
        <v>110</v>
      </c>
      <c r="D65" s="62">
        <v>8</v>
      </c>
      <c r="E65" s="57">
        <v>496750</v>
      </c>
      <c r="F65" s="58">
        <v>4497.59</v>
      </c>
    </row>
    <row r="66" spans="1:7" s="1" customFormat="1" ht="15.45">
      <c r="A66" s="55" t="s">
        <v>17</v>
      </c>
      <c r="B66" s="46">
        <v>2002</v>
      </c>
      <c r="C66" s="47" t="s">
        <v>113</v>
      </c>
      <c r="D66" s="62">
        <v>9</v>
      </c>
      <c r="E66" s="57">
        <v>2914821</v>
      </c>
      <c r="F66" s="58">
        <v>326754.7</v>
      </c>
    </row>
    <row r="67" spans="1:7" s="1" customFormat="1" ht="30.9">
      <c r="A67" s="38" t="s">
        <v>28</v>
      </c>
      <c r="B67" s="39">
        <v>2003</v>
      </c>
      <c r="C67" s="38" t="s">
        <v>109</v>
      </c>
      <c r="D67" s="48">
        <v>8</v>
      </c>
      <c r="E67" s="57">
        <v>496750</v>
      </c>
      <c r="F67" s="58">
        <v>103844.07</v>
      </c>
    </row>
    <row r="68" spans="1:7" s="1" customFormat="1" ht="61.75">
      <c r="A68" s="38" t="s">
        <v>28</v>
      </c>
      <c r="B68" s="39">
        <v>2006</v>
      </c>
      <c r="C68" s="38" t="s">
        <v>103</v>
      </c>
      <c r="D68" s="39">
        <v>4</v>
      </c>
      <c r="E68" s="35">
        <v>344520</v>
      </c>
      <c r="F68" s="36">
        <v>344520</v>
      </c>
    </row>
    <row r="69" spans="1:7" s="1" customFormat="1" ht="46.3">
      <c r="A69" s="38" t="s">
        <v>28</v>
      </c>
      <c r="B69" s="39">
        <v>2008</v>
      </c>
      <c r="C69" s="38" t="s">
        <v>70</v>
      </c>
      <c r="D69" s="39">
        <v>3</v>
      </c>
      <c r="E69" s="35">
        <v>339203</v>
      </c>
      <c r="F69" s="36">
        <f>339203-27000</f>
        <v>312203</v>
      </c>
    </row>
    <row r="70" spans="1:7" s="1" customFormat="1" ht="61.75">
      <c r="A70" s="38" t="s">
        <v>28</v>
      </c>
      <c r="B70" s="39">
        <v>2008</v>
      </c>
      <c r="C70" s="27" t="s">
        <v>71</v>
      </c>
      <c r="D70" s="39">
        <v>3</v>
      </c>
      <c r="E70" s="35">
        <v>226135</v>
      </c>
      <c r="F70" s="36">
        <v>57111.49</v>
      </c>
    </row>
    <row r="71" spans="1:7" ht="30" customHeight="1">
      <c r="A71" s="38" t="s">
        <v>126</v>
      </c>
      <c r="B71" s="39">
        <v>2005</v>
      </c>
      <c r="C71" s="27" t="s">
        <v>127</v>
      </c>
      <c r="D71" s="39">
        <v>5</v>
      </c>
      <c r="E71" s="36">
        <v>855000</v>
      </c>
      <c r="F71" s="36">
        <v>26.53</v>
      </c>
      <c r="G71" s="1"/>
    </row>
    <row r="72" spans="1:7" s="1" customFormat="1" ht="31.5" customHeight="1">
      <c r="A72" s="25" t="s">
        <v>126</v>
      </c>
      <c r="B72" s="26">
        <v>2010</v>
      </c>
      <c r="C72" s="27" t="s">
        <v>128</v>
      </c>
      <c r="D72" s="28">
        <v>1</v>
      </c>
      <c r="E72" s="29">
        <v>1200000</v>
      </c>
      <c r="F72" s="29">
        <v>1800</v>
      </c>
      <c r="G72" s="10"/>
    </row>
    <row r="73" spans="1:7" s="1" customFormat="1" ht="31.5" customHeight="1">
      <c r="A73" s="38" t="s">
        <v>18</v>
      </c>
      <c r="B73" s="39">
        <v>2002</v>
      </c>
      <c r="C73" s="63" t="s">
        <v>112</v>
      </c>
      <c r="D73" s="39">
        <v>9</v>
      </c>
      <c r="E73" s="35">
        <v>5246678</v>
      </c>
      <c r="F73" s="36">
        <v>1.31</v>
      </c>
      <c r="G73" s="10"/>
    </row>
    <row r="74" spans="1:7" ht="31.5" customHeight="1">
      <c r="A74" s="38" t="s">
        <v>18</v>
      </c>
      <c r="B74" s="39">
        <v>2006</v>
      </c>
      <c r="C74" s="27" t="s">
        <v>82</v>
      </c>
      <c r="D74" s="39">
        <v>4</v>
      </c>
      <c r="E74" s="35">
        <v>1507275</v>
      </c>
      <c r="F74" s="36">
        <v>0.13</v>
      </c>
      <c r="G74" s="23"/>
    </row>
    <row r="75" spans="1:7" s="1" customFormat="1" ht="31.5" customHeight="1">
      <c r="A75" s="38" t="s">
        <v>18</v>
      </c>
      <c r="B75" s="39">
        <v>2010</v>
      </c>
      <c r="C75" s="27" t="s">
        <v>41</v>
      </c>
      <c r="D75" s="39">
        <v>1</v>
      </c>
      <c r="E75" s="35">
        <v>500000</v>
      </c>
      <c r="F75" s="36">
        <v>316792.21000000002</v>
      </c>
      <c r="G75" s="22"/>
    </row>
    <row r="76" spans="1:7" ht="31.5" customHeight="1">
      <c r="A76" s="38" t="s">
        <v>18</v>
      </c>
      <c r="B76" s="39">
        <v>2010</v>
      </c>
      <c r="C76" s="27" t="s">
        <v>40</v>
      </c>
      <c r="D76" s="39">
        <v>1</v>
      </c>
      <c r="E76" s="35">
        <v>500000</v>
      </c>
      <c r="F76" s="36">
        <v>294196.82</v>
      </c>
      <c r="G76" s="8"/>
    </row>
    <row r="77" spans="1:7" ht="31.95" customHeight="1">
      <c r="A77" s="51" t="s">
        <v>18</v>
      </c>
      <c r="B77" s="26">
        <v>2010</v>
      </c>
      <c r="C77" s="33" t="s">
        <v>129</v>
      </c>
      <c r="D77" s="53">
        <v>1</v>
      </c>
      <c r="E77" s="29">
        <v>500000</v>
      </c>
      <c r="F77" s="36">
        <v>84449.24</v>
      </c>
      <c r="G77" s="11"/>
    </row>
    <row r="78" spans="1:7" ht="45.75" customHeight="1">
      <c r="A78" s="25" t="s">
        <v>26</v>
      </c>
      <c r="B78" s="26">
        <v>2005</v>
      </c>
      <c r="C78" s="30" t="s">
        <v>87</v>
      </c>
      <c r="D78" s="52">
        <v>5</v>
      </c>
      <c r="E78" s="35">
        <v>2137500</v>
      </c>
      <c r="F78" s="36">
        <v>59.5</v>
      </c>
      <c r="G78" s="9"/>
    </row>
    <row r="79" spans="1:7" ht="40.950000000000003" customHeight="1">
      <c r="A79" s="25" t="s">
        <v>26</v>
      </c>
      <c r="B79" s="26">
        <v>2008</v>
      </c>
      <c r="C79" s="30" t="s">
        <v>130</v>
      </c>
      <c r="D79" s="52">
        <v>3</v>
      </c>
      <c r="E79" s="29">
        <v>452270</v>
      </c>
      <c r="F79" s="36">
        <v>0.06</v>
      </c>
      <c r="G79" s="7"/>
    </row>
    <row r="80" spans="1:7" ht="30" customHeight="1">
      <c r="A80" s="25" t="s">
        <v>26</v>
      </c>
      <c r="B80" s="26">
        <v>2011</v>
      </c>
      <c r="C80" s="27" t="s">
        <v>47</v>
      </c>
      <c r="D80" s="28"/>
      <c r="E80" s="31">
        <v>3750000</v>
      </c>
      <c r="F80" s="29">
        <v>6126.52</v>
      </c>
      <c r="G80" s="7"/>
    </row>
    <row r="81" spans="1:7" ht="42.75" customHeight="1">
      <c r="A81" s="25" t="s">
        <v>19</v>
      </c>
      <c r="B81" s="26">
        <v>2004</v>
      </c>
      <c r="C81" s="27" t="s">
        <v>91</v>
      </c>
      <c r="D81" s="28">
        <v>6</v>
      </c>
      <c r="E81" s="31">
        <v>470209</v>
      </c>
      <c r="F81" s="29">
        <v>824.36999999999534</v>
      </c>
      <c r="G81" s="12"/>
    </row>
    <row r="82" spans="1:7" ht="40.200000000000003" customHeight="1">
      <c r="A82" s="38" t="s">
        <v>19</v>
      </c>
      <c r="B82" s="39">
        <v>2008</v>
      </c>
      <c r="C82" s="34" t="s">
        <v>72</v>
      </c>
      <c r="D82" s="52">
        <v>3</v>
      </c>
      <c r="E82" s="35">
        <v>904540</v>
      </c>
      <c r="F82" s="29">
        <v>15816.41</v>
      </c>
    </row>
    <row r="83" spans="1:7" ht="30.65" customHeight="1">
      <c r="A83" s="38" t="s">
        <v>27</v>
      </c>
      <c r="B83" s="39">
        <v>2006</v>
      </c>
      <c r="C83" s="34" t="s">
        <v>83</v>
      </c>
      <c r="D83" s="52">
        <v>4</v>
      </c>
      <c r="E83" s="64">
        <v>2583900</v>
      </c>
      <c r="F83" s="29">
        <v>269212</v>
      </c>
    </row>
    <row r="84" spans="1:7" ht="14.6" customHeight="1">
      <c r="A84" s="38" t="s">
        <v>27</v>
      </c>
      <c r="B84" s="39">
        <v>2009</v>
      </c>
      <c r="C84" s="38" t="s">
        <v>97</v>
      </c>
      <c r="D84" s="39">
        <v>2</v>
      </c>
      <c r="E84" s="35">
        <v>237500</v>
      </c>
      <c r="F84" s="36">
        <v>49961</v>
      </c>
    </row>
    <row r="85" spans="1:7" ht="14.6" customHeight="1">
      <c r="A85" s="24"/>
      <c r="B85" s="24"/>
      <c r="C85" s="24"/>
      <c r="D85" s="24"/>
      <c r="E85" s="24"/>
      <c r="F85" s="17"/>
    </row>
    <row r="86" spans="1:7" ht="14.6" customHeight="1">
      <c r="A86" s="68"/>
      <c r="B86" s="68"/>
      <c r="C86" s="68"/>
      <c r="D86" s="68"/>
      <c r="E86" s="68"/>
      <c r="F86" s="68"/>
    </row>
    <row r="87" spans="1:7" ht="31.2" customHeight="1">
      <c r="A87" s="66" t="s">
        <v>33</v>
      </c>
      <c r="B87" s="66"/>
      <c r="C87" s="66"/>
      <c r="D87" s="66"/>
      <c r="E87" s="66"/>
      <c r="F87" s="66"/>
    </row>
    <row r="88" spans="1:7" ht="34.85" customHeight="1">
      <c r="A88" s="66" t="s">
        <v>57</v>
      </c>
      <c r="B88" s="66"/>
      <c r="C88" s="66"/>
      <c r="D88" s="66"/>
      <c r="E88" s="66"/>
      <c r="F88" s="66"/>
    </row>
    <row r="89" spans="1:7" ht="37.85" customHeight="1">
      <c r="A89" s="66" t="s">
        <v>58</v>
      </c>
      <c r="B89" s="66"/>
      <c r="C89" s="66"/>
      <c r="D89" s="66"/>
      <c r="E89" s="66"/>
      <c r="F89" s="66"/>
    </row>
    <row r="90" spans="1:7" ht="34.85" customHeight="1">
      <c r="A90" s="66" t="s">
        <v>59</v>
      </c>
      <c r="B90" s="66"/>
      <c r="C90" s="66"/>
      <c r="D90" s="66"/>
      <c r="E90" s="66"/>
      <c r="F90" s="66"/>
    </row>
    <row r="91" spans="1:7" ht="31.85" customHeight="1">
      <c r="A91" s="65" t="s">
        <v>60</v>
      </c>
      <c r="B91" s="65"/>
      <c r="C91" s="65"/>
      <c r="D91" s="65"/>
      <c r="E91" s="65"/>
      <c r="F91" s="65"/>
    </row>
    <row r="92" spans="1:7" ht="35.4" customHeight="1">
      <c r="A92" s="66" t="s">
        <v>61</v>
      </c>
      <c r="B92" s="66"/>
      <c r="C92" s="66"/>
      <c r="D92" s="66"/>
      <c r="E92" s="66"/>
      <c r="F92" s="66"/>
    </row>
    <row r="93" spans="1:7" ht="48" customHeight="1">
      <c r="A93" s="65" t="s">
        <v>62</v>
      </c>
      <c r="B93" s="65"/>
      <c r="C93" s="65"/>
      <c r="D93" s="65"/>
      <c r="E93" s="65"/>
      <c r="F93" s="65"/>
    </row>
    <row r="94" spans="1:7" ht="46.85" customHeight="1">
      <c r="A94" s="65" t="s">
        <v>63</v>
      </c>
      <c r="B94" s="65"/>
      <c r="C94" s="65"/>
      <c r="D94" s="65"/>
      <c r="E94" s="65"/>
      <c r="F94" s="65"/>
    </row>
    <row r="95" spans="1:7" ht="38.4" customHeight="1">
      <c r="A95" s="65" t="s">
        <v>64</v>
      </c>
      <c r="B95" s="65"/>
      <c r="C95" s="65"/>
      <c r="D95" s="65"/>
      <c r="E95" s="65"/>
      <c r="F95" s="65"/>
    </row>
    <row r="96" spans="1:7" ht="60.65" customHeight="1">
      <c r="A96" s="65" t="s">
        <v>92</v>
      </c>
      <c r="B96" s="65"/>
      <c r="C96" s="65"/>
      <c r="D96" s="65"/>
      <c r="E96" s="65"/>
      <c r="F96" s="65"/>
    </row>
    <row r="97" spans="1:6" ht="46.2" customHeight="1">
      <c r="A97" s="65" t="s">
        <v>93</v>
      </c>
      <c r="B97" s="65"/>
      <c r="C97" s="65"/>
      <c r="D97" s="65"/>
      <c r="E97" s="65"/>
      <c r="F97" s="65"/>
    </row>
    <row r="98" spans="1:6" ht="36" customHeight="1">
      <c r="A98" s="65" t="s">
        <v>98</v>
      </c>
      <c r="B98" s="65"/>
      <c r="C98" s="65"/>
      <c r="D98" s="65"/>
      <c r="E98" s="65"/>
      <c r="F98" s="65"/>
    </row>
  </sheetData>
  <mergeCells count="14">
    <mergeCell ref="A2:E2"/>
    <mergeCell ref="A90:F90"/>
    <mergeCell ref="A86:F86"/>
    <mergeCell ref="A87:F87"/>
    <mergeCell ref="A88:F88"/>
    <mergeCell ref="A89:F89"/>
    <mergeCell ref="A96:F96"/>
    <mergeCell ref="A97:F97"/>
    <mergeCell ref="A98:F98"/>
    <mergeCell ref="A91:F91"/>
    <mergeCell ref="A92:F92"/>
    <mergeCell ref="A93:F93"/>
    <mergeCell ref="A94:F94"/>
    <mergeCell ref="A95:F95"/>
  </mergeCells>
  <pageMargins left="0.25" right="0.25" top="0.75" bottom="0.75" header="0.3" footer="0.3"/>
  <pageSetup scale="9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3B8AD-4ACD-4A3E-90E0-2161E98852B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81CFBA-70C5-43E9-B6A8-E951CC84F55E}">
  <ds:schemaRefs>
    <ds:schemaRef ds:uri="http://schemas.microsoft.com/sharepoint/v3/contenttype/forms"/>
  </ds:schemaRefs>
</ds:datastoreItem>
</file>

<file path=customXml/itemProps3.xml><?xml version="1.0" encoding="utf-8"?>
<ds:datastoreItem xmlns:ds="http://schemas.openxmlformats.org/officeDocument/2006/customXml" ds:itemID="{56D4D410-93FE-4799-80D5-58874072A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Website publication</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DeSimone</dc:creator>
  <cp:lastModifiedBy>Kornegay, Vildred CTR (FHWA)</cp:lastModifiedBy>
  <cp:lastPrinted>2022-08-08T13:55:06Z</cp:lastPrinted>
  <dcterms:created xsi:type="dcterms:W3CDTF">2013-05-21T19:15:37Z</dcterms:created>
  <dcterms:modified xsi:type="dcterms:W3CDTF">2022-08-08T21:41:42Z</dcterms:modified>
</cp:coreProperties>
</file>