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10995" activeTab="0"/>
  </bookViews>
  <sheets>
    <sheet name="A" sheetId="1" r:id="rId1"/>
  </sheets>
  <definedNames>
    <definedName name="CTFEBS">'A'!$M$72</definedName>
    <definedName name="FINAL">'A'!$M$71</definedName>
    <definedName name="MACROS">'A'!$L$68</definedName>
    <definedName name="PRINT">'A'!$M$73</definedName>
    <definedName name="_xlnm.Print_Area" localSheetId="0">'A'!$A$3:$J$76</definedName>
    <definedName name="SAVED">'A'!$M$70</definedName>
    <definedName name="SAVII">'A'!$N$70</definedName>
    <definedName name="STATES">'A'!$L$15:$L$65</definedName>
    <definedName name="YEAR">'A'!$M$69</definedName>
    <definedName name="YEAR2">'A'!$N$69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<sst xmlns="http://schemas.openxmlformats.org/spreadsheetml/2006/main" count="92" uniqueCount="80">
  <si>
    <t>BUS REGISTRATIONS - 1996</t>
  </si>
  <si>
    <t>REVISED DECEMBER 1998</t>
  </si>
  <si>
    <t>"TABLE MV-10</t>
  </si>
  <si>
    <t>PRIVATE AND COMMERCIAL 1/</t>
  </si>
  <si>
    <t>PUBLICLY OWNED</t>
  </si>
  <si>
    <t>TOTAL BUSES</t>
  </si>
  <si>
    <t>SCHOOL</t>
  </si>
  <si>
    <t/>
  </si>
  <si>
    <t>STATE, COUNTY,</t>
  </si>
  <si>
    <t>TOTAL</t>
  </si>
  <si>
    <t>STATE</t>
  </si>
  <si>
    <t>COMMERCIAL</t>
  </si>
  <si>
    <t>AND OTHER</t>
  </si>
  <si>
    <t>FEDERAL</t>
  </si>
  <si>
    <t>AND MUNICIPAL</t>
  </si>
  <si>
    <t>GRAND</t>
  </si>
  <si>
    <t>BUSES</t>
  </si>
  <si>
    <t>2/</t>
  </si>
  <si>
    <t>(SCHOOL) 2/</t>
  </si>
  <si>
    <t>AND OTHER 3/</t>
  </si>
  <si>
    <t>AND FEDERAL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</si>
  <si>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</si>
  <si>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</si>
  <si>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</si>
  <si>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</si>
  <si>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</si>
  <si>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</si>
  <si>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</si>
  <si>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</si>
  <si>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</si>
  <si>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</si>
  <si>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</si>
  <si>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</si>
  <si>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</si>
  <si>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</si>
  <si>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</si>
  <si>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</si>
  <si>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</si>
  <si>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</si>
  <si>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</si>
  <si>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</si>
  <si>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</si>
  <si>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</si>
  <si>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</si>
  <si>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</si>
  <si>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</si>
  <si>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</si>
  <si>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</si>
  <si>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</si>
  <si>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</si>
  <si>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</si>
  <si>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</si>
  <si>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</si>
  <si>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</si>
  <si>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</si>
  <si>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</si>
  <si>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</si>
  <si>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</si>
  <si>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</si>
  <si>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</si>
  <si>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</si>
  <si>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</si>
  <si>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</si>
  <si>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</si>
  <si>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</si>
  <si>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</si>
  <si>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</si>
  <si>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</si>
  <si>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</si>
  <si>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</si>
  <si>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</si>
  <si>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</si>
  <si>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</si>
  <si>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The numbers of private and commercial buses given here are estimates by the Federal Highway Administration of the numbers in use, rather</t>
  </si>
  <si>
    <t>than the registration counts of the States.</t>
  </si>
  <si>
    <t xml:space="preserve">       2/  This column consists primarily of publicly owned school buses but includes a few privately owned school, institutional, and industrial buses</t>
  </si>
  <si>
    <t xml:space="preserve">registered free or at a reduced rate.  Municipally owned transit buses are included with commercial buses.  This information, compiled chiefly from </t>
  </si>
  <si>
    <t>reports of State authorities is incomplete in many cases.</t>
  </si>
  <si>
    <t xml:space="preserve">       3/  In some instances church, industrial and other private buses are included here; and in other instances privately-owned school buses could not</t>
  </si>
  <si>
    <t>be segregated from commercial buses, and are included with the latter.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</si>
</sst>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5">
    <font>
      <sz val="6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5"/>
      <name val="P-AVGARD"/>
      <family val="0"/>
    </font>
    <font>
      <u val="single"/>
      <sz val="6"/>
      <name val="P-AVGARD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0" fillId="2" borderId="0" xfId="0" applyFill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0" fillId="0" borderId="1" xfId="0" applyBorder="1" applyAlignment="1" applyProtection="1">
      <alignment horizontal="centerContinuous"/>
      <protection/>
    </xf>
    <xf numFmtId="37" fontId="3" fillId="0" borderId="2" xfId="0" applyFont="1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Continuous"/>
      <protection/>
    </xf>
    <xf numFmtId="37" fontId="0" fillId="0" borderId="4" xfId="0" applyBorder="1" applyAlignment="1" applyProtection="1">
      <alignment horizontal="centerContinuous"/>
      <protection/>
    </xf>
    <xf numFmtId="37" fontId="3" fillId="0" borderId="5" xfId="0" applyFont="1" applyBorder="1" applyAlignment="1" applyProtection="1">
      <alignment horizontal="centerContinuous"/>
      <protection/>
    </xf>
    <xf numFmtId="37" fontId="0" fillId="0" borderId="6" xfId="0" applyBorder="1" applyAlignment="1" applyProtection="1">
      <alignment horizontal="centerContinuous"/>
      <protection/>
    </xf>
    <xf numFmtId="37" fontId="0" fillId="0" borderId="7" xfId="0" applyBorder="1" applyAlignment="1" applyProtection="1">
      <alignment horizontal="centerContinuous"/>
      <protection/>
    </xf>
    <xf numFmtId="37" fontId="0" fillId="0" borderId="8" xfId="0" applyBorder="1" applyAlignment="1" applyProtection="1">
      <alignment horizontal="centerContinuous"/>
      <protection/>
    </xf>
    <xf numFmtId="37" fontId="0" fillId="0" borderId="9" xfId="0" applyBorder="1" applyAlignment="1" applyProtection="1">
      <alignment horizontal="centerContinuous"/>
      <protection/>
    </xf>
    <xf numFmtId="37" fontId="3" fillId="0" borderId="1" xfId="0" applyFont="1" applyBorder="1" applyAlignment="1" applyProtection="1">
      <alignment horizontal="centerContinuous"/>
      <protection/>
    </xf>
    <xf numFmtId="37" fontId="3" fillId="0" borderId="9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8" xfId="0" applyFont="1" applyBorder="1" applyAlignment="1" applyProtection="1">
      <alignment horizontal="centerContinuous"/>
      <protection/>
    </xf>
    <xf numFmtId="37" fontId="4" fillId="0" borderId="0" xfId="0" applyFont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37" fontId="0" fillId="0" borderId="14" xfId="0" applyBorder="1" applyAlignment="1" applyProtection="1">
      <alignment horizontal="centerContinuous"/>
      <protection/>
    </xf>
    <xf numFmtId="37" fontId="0" fillId="0" borderId="19" xfId="0" applyBorder="1" applyAlignment="1" applyProtection="1">
      <alignment horizontal="centerContinuous"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3" fillId="0" borderId="0" xfId="0" applyFont="1" applyAlignment="1" applyProtection="1">
      <alignment horizontal="right"/>
      <protection/>
    </xf>
    <xf numFmtId="37" fontId="0" fillId="0" borderId="10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L81"/>
  <sheetViews>
    <sheetView showGridLines="0" tabSelected="1" defaultGridColor="0" zoomScale="250" zoomScaleNormal="250" colorId="22" workbookViewId="0" topLeftCell="A1">
      <selection activeCell="A3" sqref="A3"/>
    </sheetView>
  </sheetViews>
  <sheetFormatPr defaultColWidth="7" defaultRowHeight="8.25"/>
  <cols>
    <col min="1" max="1" width="8" style="0" customWidth="1"/>
  </cols>
  <sheetData>
    <row r="1" ht="0.75" customHeight="1"/>
    <row r="2" ht="0.75" customHeight="1"/>
    <row r="3" spans="1:10" ht="15.7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</row>
    <row r="4" ht="15.75" customHeight="1"/>
    <row r="5" spans="1:10" ht="15.75" customHeight="1">
      <c r="A5" s="1"/>
      <c r="B5" s="1"/>
      <c r="C5" s="1"/>
      <c r="D5" s="1"/>
      <c r="E5" s="1"/>
      <c r="F5" s="1"/>
      <c r="G5" s="1"/>
      <c r="H5" s="1"/>
      <c r="I5" s="1"/>
      <c r="J5" s="3"/>
    </row>
    <row r="6" spans="1:11" ht="8.25">
      <c r="A6" s="1"/>
      <c r="B6" s="1"/>
      <c r="C6" s="1"/>
      <c r="D6" s="1"/>
      <c r="E6" s="1"/>
      <c r="F6" s="1"/>
      <c r="G6" s="1"/>
      <c r="H6" s="1"/>
      <c r="I6" s="1"/>
      <c r="J6" s="4"/>
      <c r="K6" s="5"/>
    </row>
    <row r="7" spans="1:11" ht="8.25">
      <c r="A7" s="6" t="s">
        <v>1</v>
      </c>
      <c r="B7" s="3"/>
      <c r="C7" s="3"/>
      <c r="D7" s="3"/>
      <c r="E7" s="3"/>
      <c r="F7" s="3"/>
      <c r="G7" s="3"/>
      <c r="H7" s="3"/>
      <c r="I7" s="1"/>
      <c r="J7" s="40" t="s">
        <v>2</v>
      </c>
      <c r="K7" s="5"/>
    </row>
    <row r="8" spans="1:11" ht="8.25">
      <c r="A8" s="7"/>
      <c r="B8" s="8" t="s">
        <v>3</v>
      </c>
      <c r="C8" s="9"/>
      <c r="D8" s="10"/>
      <c r="E8" s="11" t="s">
        <v>4</v>
      </c>
      <c r="F8" s="9"/>
      <c r="G8" s="10"/>
      <c r="H8" s="11" t="s">
        <v>5</v>
      </c>
      <c r="I8" s="9"/>
      <c r="J8" s="12"/>
      <c r="K8" s="5"/>
    </row>
    <row r="9" spans="1:11" ht="1.5" customHeight="1">
      <c r="A9" s="13"/>
      <c r="B9" s="7"/>
      <c r="C9" s="7"/>
      <c r="D9" s="14"/>
      <c r="E9" s="15"/>
      <c r="F9" s="16"/>
      <c r="G9" s="14"/>
      <c r="H9" s="17"/>
      <c r="I9" s="16"/>
      <c r="J9" s="7"/>
      <c r="K9" s="5"/>
    </row>
    <row r="10" spans="1:11" ht="8.25">
      <c r="A10" s="18"/>
      <c r="B10" s="18"/>
      <c r="C10" s="18" t="s">
        <v>6</v>
      </c>
      <c r="D10" s="14" t="s">
        <v>7</v>
      </c>
      <c r="E10" s="15" t="s">
        <v>7</v>
      </c>
      <c r="F10" s="18" t="s">
        <v>8</v>
      </c>
      <c r="G10" s="14" t="s">
        <v>7</v>
      </c>
      <c r="H10" s="17" t="s">
        <v>9</v>
      </c>
      <c r="I10" s="18" t="s">
        <v>9</v>
      </c>
      <c r="J10" s="18" t="s">
        <v>7</v>
      </c>
      <c r="K10" s="5"/>
    </row>
    <row r="11" spans="1:11" ht="8.25">
      <c r="A11" s="18" t="s">
        <v>10</v>
      </c>
      <c r="B11" s="18" t="s">
        <v>11</v>
      </c>
      <c r="C11" s="18" t="s">
        <v>12</v>
      </c>
      <c r="D11" s="19" t="s">
        <v>9</v>
      </c>
      <c r="E11" s="17" t="s">
        <v>13</v>
      </c>
      <c r="F11" s="18" t="s">
        <v>14</v>
      </c>
      <c r="G11" s="19" t="s">
        <v>9</v>
      </c>
      <c r="H11" s="17" t="s">
        <v>6</v>
      </c>
      <c r="I11" s="18" t="s">
        <v>11</v>
      </c>
      <c r="J11" s="18" t="s">
        <v>15</v>
      </c>
      <c r="K11" s="5"/>
    </row>
    <row r="12" spans="1:12" ht="8.25">
      <c r="A12" s="13"/>
      <c r="B12" s="18" t="s">
        <v>16</v>
      </c>
      <c r="C12" s="18" t="s">
        <v>17</v>
      </c>
      <c r="D12" s="14" t="s">
        <v>7</v>
      </c>
      <c r="E12" s="15" t="s">
        <v>7</v>
      </c>
      <c r="F12" s="18" t="s">
        <v>18</v>
      </c>
      <c r="G12" s="14" t="s">
        <v>7</v>
      </c>
      <c r="H12" s="17" t="s">
        <v>19</v>
      </c>
      <c r="I12" s="18" t="s">
        <v>20</v>
      </c>
      <c r="J12" s="18" t="s">
        <v>9</v>
      </c>
      <c r="K12" s="5"/>
      <c r="L12" s="20"/>
    </row>
    <row r="13" spans="1:11" ht="1.5" customHeight="1">
      <c r="A13" s="21"/>
      <c r="B13" s="21"/>
      <c r="C13" s="21"/>
      <c r="D13" s="22"/>
      <c r="E13" s="23"/>
      <c r="F13" s="24"/>
      <c r="G13" s="22"/>
      <c r="H13" s="23"/>
      <c r="I13" s="21"/>
      <c r="J13" s="21"/>
      <c r="K13" s="5"/>
    </row>
    <row r="14" spans="1:11" ht="8.25">
      <c r="A14" s="25"/>
      <c r="B14" s="25"/>
      <c r="C14" s="25"/>
      <c r="D14" s="26"/>
      <c r="E14" s="27"/>
      <c r="F14" s="28"/>
      <c r="G14" s="26"/>
      <c r="H14" s="27"/>
      <c r="I14" s="25"/>
      <c r="J14" s="25"/>
      <c r="K14" s="5"/>
    </row>
    <row r="15" spans="1:11" ht="9" customHeight="1">
      <c r="A15" s="25" t="s">
        <v>21</v>
      </c>
      <c r="B15" s="25">
        <v>2010</v>
      </c>
      <c r="C15" s="25">
        <v>185</v>
      </c>
      <c r="D15" s="26">
        <v>2195</v>
      </c>
      <c r="E15" s="27">
        <v>40</v>
      </c>
      <c r="F15" s="28">
        <v>6279</v>
      </c>
      <c r="G15" s="26">
        <v>6319</v>
      </c>
      <c r="H15" s="27">
        <v>6464</v>
      </c>
      <c r="I15" s="25">
        <v>2050</v>
      </c>
      <c r="J15" s="25">
        <v>8514</v>
      </c>
      <c r="K15" s="5"/>
    </row>
    <row r="16" spans="1:11" ht="7.5" customHeight="1">
      <c r="A16" s="25" t="s">
        <v>22</v>
      </c>
      <c r="B16" s="25">
        <v>1374</v>
      </c>
      <c r="C16" s="25">
        <v>509</v>
      </c>
      <c r="D16" s="26">
        <v>1883</v>
      </c>
      <c r="E16" s="27">
        <v>76</v>
      </c>
      <c r="F16" s="28">
        <v>75</v>
      </c>
      <c r="G16" s="26">
        <v>151</v>
      </c>
      <c r="H16" s="27">
        <v>584</v>
      </c>
      <c r="I16" s="25">
        <v>1450</v>
      </c>
      <c r="J16" s="25">
        <v>2034</v>
      </c>
      <c r="K16" s="5"/>
    </row>
    <row r="17" spans="1:11" ht="7.5" customHeight="1">
      <c r="A17" s="25" t="s">
        <v>23</v>
      </c>
      <c r="B17" s="25">
        <v>1035</v>
      </c>
      <c r="C17" s="25">
        <v>207</v>
      </c>
      <c r="D17" s="26">
        <v>1242</v>
      </c>
      <c r="E17" s="27">
        <v>381</v>
      </c>
      <c r="F17" s="28">
        <v>2780</v>
      </c>
      <c r="G17" s="26">
        <v>3161</v>
      </c>
      <c r="H17" s="27">
        <v>2987</v>
      </c>
      <c r="I17" s="25">
        <v>1416</v>
      </c>
      <c r="J17" s="25">
        <v>4403</v>
      </c>
      <c r="K17" s="5"/>
    </row>
    <row r="18" spans="1:11" ht="7.5" customHeight="1">
      <c r="A18" s="21" t="s">
        <v>24</v>
      </c>
      <c r="B18" s="21">
        <v>44</v>
      </c>
      <c r="C18" s="21">
        <v>1206</v>
      </c>
      <c r="D18" s="22">
        <v>1250</v>
      </c>
      <c r="E18" s="23">
        <v>29</v>
      </c>
      <c r="F18" s="24">
        <v>4457</v>
      </c>
      <c r="G18" s="24">
        <v>4486</v>
      </c>
      <c r="H18" s="24">
        <v>5663</v>
      </c>
      <c r="I18" s="24">
        <v>73</v>
      </c>
      <c r="J18" s="21">
        <v>5736</v>
      </c>
      <c r="K18" s="5"/>
    </row>
    <row r="19" spans="1:11" ht="7.5" customHeight="1">
      <c r="A19" s="25" t="s">
        <v>25</v>
      </c>
      <c r="B19" s="25">
        <v>19143</v>
      </c>
      <c r="C19" s="25">
        <v>8671</v>
      </c>
      <c r="D19" s="26">
        <v>27814</v>
      </c>
      <c r="E19" s="27">
        <v>472</v>
      </c>
      <c r="F19" s="28">
        <v>15440</v>
      </c>
      <c r="G19" s="28">
        <v>15912</v>
      </c>
      <c r="H19" s="28">
        <v>24111</v>
      </c>
      <c r="I19" s="28">
        <v>19615</v>
      </c>
      <c r="J19" s="25">
        <v>43726</v>
      </c>
      <c r="K19" s="5"/>
    </row>
    <row r="20" spans="1:11" ht="7.5" customHeight="1">
      <c r="A20" s="25" t="s">
        <v>26</v>
      </c>
      <c r="B20" s="25">
        <v>660</v>
      </c>
      <c r="C20" s="25">
        <v>961</v>
      </c>
      <c r="D20" s="26">
        <v>1621</v>
      </c>
      <c r="E20" s="27">
        <v>43</v>
      </c>
      <c r="F20" s="28">
        <v>4022</v>
      </c>
      <c r="G20" s="28">
        <v>4065</v>
      </c>
      <c r="H20" s="28">
        <v>4983</v>
      </c>
      <c r="I20" s="28">
        <v>703</v>
      </c>
      <c r="J20" s="25">
        <v>5686</v>
      </c>
      <c r="K20" s="5"/>
    </row>
    <row r="21" spans="1:11" ht="7.5" customHeight="1">
      <c r="A21" s="25" t="s">
        <v>27</v>
      </c>
      <c r="B21" s="25">
        <v>2840</v>
      </c>
      <c r="C21" s="25">
        <v>5422</v>
      </c>
      <c r="D21" s="26">
        <v>8262</v>
      </c>
      <c r="E21" s="27">
        <v>12</v>
      </c>
      <c r="F21" s="28">
        <v>795</v>
      </c>
      <c r="G21" s="28">
        <v>807</v>
      </c>
      <c r="H21" s="28">
        <v>6217</v>
      </c>
      <c r="I21" s="28">
        <v>2852</v>
      </c>
      <c r="J21" s="25">
        <v>9069</v>
      </c>
      <c r="K21" s="5"/>
    </row>
    <row r="22" spans="1:11" ht="7.5" customHeight="1">
      <c r="A22" s="21" t="s">
        <v>28</v>
      </c>
      <c r="B22" s="21">
        <v>379</v>
      </c>
      <c r="C22" s="21">
        <v>1131</v>
      </c>
      <c r="D22" s="22">
        <v>1510</v>
      </c>
      <c r="E22" s="23">
        <v>7</v>
      </c>
      <c r="F22" s="24">
        <v>575</v>
      </c>
      <c r="G22" s="24">
        <v>582</v>
      </c>
      <c r="H22" s="24">
        <v>1706</v>
      </c>
      <c r="I22" s="24">
        <v>386</v>
      </c>
      <c r="J22" s="21">
        <v>2092</v>
      </c>
      <c r="K22" s="5"/>
    </row>
    <row r="23" spans="1:11" ht="7.5" customHeight="1">
      <c r="A23" s="25" t="s">
        <v>29</v>
      </c>
      <c r="B23" s="25">
        <v>2138</v>
      </c>
      <c r="C23" s="25">
        <v>152</v>
      </c>
      <c r="D23" s="26">
        <v>2290</v>
      </c>
      <c r="E23" s="27">
        <v>277</v>
      </c>
      <c r="F23" s="28">
        <v>105</v>
      </c>
      <c r="G23" s="28">
        <v>382</v>
      </c>
      <c r="H23" s="28">
        <v>257</v>
      </c>
      <c r="I23" s="28">
        <v>2415</v>
      </c>
      <c r="J23" s="25">
        <v>2672</v>
      </c>
      <c r="K23" s="5"/>
    </row>
    <row r="24" spans="1:11" ht="7.5" customHeight="1">
      <c r="A24" s="25" t="s">
        <v>30</v>
      </c>
      <c r="B24" s="25">
        <v>3948</v>
      </c>
      <c r="C24" s="25">
        <v>1184</v>
      </c>
      <c r="D24" s="26">
        <v>5132</v>
      </c>
      <c r="E24" s="27">
        <v>209</v>
      </c>
      <c r="F24" s="28">
        <v>35820</v>
      </c>
      <c r="G24" s="28">
        <v>36029</v>
      </c>
      <c r="H24" s="28">
        <v>37004</v>
      </c>
      <c r="I24" s="28">
        <v>4157</v>
      </c>
      <c r="J24" s="25">
        <v>41161</v>
      </c>
      <c r="K24" s="5"/>
    </row>
    <row r="25" spans="1:11" ht="7.5" customHeight="1">
      <c r="A25" s="25" t="s">
        <v>31</v>
      </c>
      <c r="B25" s="25">
        <v>1385</v>
      </c>
      <c r="C25" s="25">
        <v>2321</v>
      </c>
      <c r="D25" s="26">
        <v>3706</v>
      </c>
      <c r="E25" s="27">
        <v>106</v>
      </c>
      <c r="F25" s="28">
        <v>12274</v>
      </c>
      <c r="G25" s="28">
        <v>12380</v>
      </c>
      <c r="H25" s="28">
        <v>14595</v>
      </c>
      <c r="I25" s="28">
        <v>1491</v>
      </c>
      <c r="J25" s="25">
        <v>16086</v>
      </c>
      <c r="K25" s="5"/>
    </row>
    <row r="26" spans="1:11" ht="7.5" customHeight="1">
      <c r="A26" s="21" t="s">
        <v>32</v>
      </c>
      <c r="B26" s="21">
        <v>2589</v>
      </c>
      <c r="C26" s="21">
        <v>684</v>
      </c>
      <c r="D26" s="22">
        <v>3273</v>
      </c>
      <c r="E26" s="23">
        <v>28</v>
      </c>
      <c r="F26" s="24">
        <v>863</v>
      </c>
      <c r="G26" s="24">
        <v>891</v>
      </c>
      <c r="H26" s="24">
        <v>1547</v>
      </c>
      <c r="I26" s="24">
        <v>2617</v>
      </c>
      <c r="J26" s="21">
        <v>4164</v>
      </c>
      <c r="K26" s="5"/>
    </row>
    <row r="27" spans="1:11" ht="7.5" customHeight="1">
      <c r="A27" s="25" t="s">
        <v>33</v>
      </c>
      <c r="B27" s="25">
        <v>794</v>
      </c>
      <c r="C27" s="25">
        <v>472</v>
      </c>
      <c r="D27" s="26">
        <v>1266</v>
      </c>
      <c r="E27" s="27">
        <v>151</v>
      </c>
      <c r="F27" s="28">
        <v>2106</v>
      </c>
      <c r="G27" s="28">
        <v>2257</v>
      </c>
      <c r="H27" s="28">
        <v>2578</v>
      </c>
      <c r="I27" s="28">
        <v>945</v>
      </c>
      <c r="J27" s="25">
        <v>3523</v>
      </c>
      <c r="K27" s="5"/>
    </row>
    <row r="28" spans="1:11" ht="7.5" customHeight="1">
      <c r="A28" s="25" t="s">
        <v>34</v>
      </c>
      <c r="B28" s="25">
        <v>5526</v>
      </c>
      <c r="C28" s="25">
        <v>9543</v>
      </c>
      <c r="D28" s="26">
        <v>15069</v>
      </c>
      <c r="E28" s="27">
        <v>86</v>
      </c>
      <c r="F28" s="28">
        <v>1089</v>
      </c>
      <c r="G28" s="28">
        <v>1175</v>
      </c>
      <c r="H28" s="28">
        <v>10632</v>
      </c>
      <c r="I28" s="28">
        <v>5612</v>
      </c>
      <c r="J28" s="25">
        <v>16244</v>
      </c>
      <c r="K28" s="5"/>
    </row>
    <row r="29" spans="1:11" ht="7.5" customHeight="1">
      <c r="A29" s="25" t="s">
        <v>35</v>
      </c>
      <c r="B29" s="25">
        <v>4338</v>
      </c>
      <c r="C29" s="25">
        <v>4682</v>
      </c>
      <c r="D29" s="26">
        <v>9020</v>
      </c>
      <c r="E29" s="27">
        <v>55</v>
      </c>
      <c r="F29" s="28">
        <v>15770</v>
      </c>
      <c r="G29" s="28">
        <v>15825</v>
      </c>
      <c r="H29" s="28">
        <v>20452</v>
      </c>
      <c r="I29" s="28">
        <v>4393</v>
      </c>
      <c r="J29" s="25">
        <v>24845</v>
      </c>
      <c r="K29" s="5"/>
    </row>
    <row r="30" spans="1:11" ht="7.5" customHeight="1">
      <c r="A30" s="21" t="s">
        <v>36</v>
      </c>
      <c r="B30" s="21">
        <v>1197</v>
      </c>
      <c r="C30" s="21">
        <v>275</v>
      </c>
      <c r="D30" s="22">
        <v>1472</v>
      </c>
      <c r="E30" s="23">
        <v>14</v>
      </c>
      <c r="F30" s="24">
        <v>6602</v>
      </c>
      <c r="G30" s="24">
        <f>8014-8000+6602</f>
        <v>6616</v>
      </c>
      <c r="H30" s="24">
        <f>8275-8000+6602</f>
        <v>6877</v>
      </c>
      <c r="I30" s="24">
        <v>1211</v>
      </c>
      <c r="J30" s="21">
        <f>9486-8000+6602</f>
        <v>8088</v>
      </c>
      <c r="K30" s="5"/>
    </row>
    <row r="31" spans="1:11" ht="7.5" customHeight="1">
      <c r="A31" s="25" t="s">
        <v>37</v>
      </c>
      <c r="B31" s="25">
        <v>389</v>
      </c>
      <c r="C31" s="25">
        <v>1125</v>
      </c>
      <c r="D31" s="26">
        <v>1514</v>
      </c>
      <c r="E31" s="27">
        <v>12</v>
      </c>
      <c r="F31" s="28">
        <v>2272</v>
      </c>
      <c r="G31" s="28">
        <v>2284</v>
      </c>
      <c r="H31" s="28">
        <v>3397</v>
      </c>
      <c r="I31" s="28">
        <v>401</v>
      </c>
      <c r="J31" s="25">
        <v>3798</v>
      </c>
      <c r="K31" s="5"/>
    </row>
    <row r="32" spans="1:11" ht="7.5" customHeight="1">
      <c r="A32" s="25" t="s">
        <v>38</v>
      </c>
      <c r="B32" s="25">
        <v>1114</v>
      </c>
      <c r="C32" s="25">
        <v>739</v>
      </c>
      <c r="D32" s="26">
        <v>1853</v>
      </c>
      <c r="E32" s="27">
        <v>160</v>
      </c>
      <c r="F32" s="28">
        <v>10153</v>
      </c>
      <c r="G32" s="28">
        <v>10313</v>
      </c>
      <c r="H32" s="28">
        <v>10892</v>
      </c>
      <c r="I32" s="28">
        <v>1274</v>
      </c>
      <c r="J32" s="25">
        <v>12166</v>
      </c>
      <c r="K32" s="5"/>
    </row>
    <row r="33" spans="1:11" ht="7.5" customHeight="1">
      <c r="A33" s="25" t="s">
        <v>39</v>
      </c>
      <c r="B33" s="25">
        <v>918</v>
      </c>
      <c r="C33" s="25">
        <v>14273</v>
      </c>
      <c r="D33" s="26">
        <v>15191</v>
      </c>
      <c r="E33" s="27">
        <v>25</v>
      </c>
      <c r="F33" s="28">
        <v>5305</v>
      </c>
      <c r="G33" s="28">
        <v>5330</v>
      </c>
      <c r="H33" s="28">
        <v>19578</v>
      </c>
      <c r="I33" s="28">
        <v>943</v>
      </c>
      <c r="J33" s="25">
        <v>20521</v>
      </c>
      <c r="K33" s="5"/>
    </row>
    <row r="34" spans="1:11" ht="7.5" customHeight="1">
      <c r="A34" s="21" t="s">
        <v>40</v>
      </c>
      <c r="B34" s="21">
        <v>172</v>
      </c>
      <c r="C34" s="21">
        <v>467</v>
      </c>
      <c r="D34" s="22">
        <v>639</v>
      </c>
      <c r="E34" s="23">
        <v>12</v>
      </c>
      <c r="F34" s="24">
        <v>2111</v>
      </c>
      <c r="G34" s="24">
        <v>2123</v>
      </c>
      <c r="H34" s="24">
        <v>2578</v>
      </c>
      <c r="I34" s="24">
        <v>184</v>
      </c>
      <c r="J34" s="21">
        <v>2762</v>
      </c>
      <c r="K34" s="5"/>
    </row>
    <row r="35" spans="1:11" ht="7.5" customHeight="1">
      <c r="A35" s="25" t="s">
        <v>41</v>
      </c>
      <c r="B35" s="25">
        <v>2881</v>
      </c>
      <c r="C35" s="25">
        <v>3769</v>
      </c>
      <c r="D35" s="26">
        <v>6650</v>
      </c>
      <c r="E35" s="27">
        <v>153</v>
      </c>
      <c r="F35" s="28">
        <v>4559</v>
      </c>
      <c r="G35" s="28">
        <v>4712</v>
      </c>
      <c r="H35" s="28">
        <v>8328</v>
      </c>
      <c r="I35" s="28">
        <v>3034</v>
      </c>
      <c r="J35" s="25">
        <v>11362</v>
      </c>
      <c r="K35" s="5"/>
    </row>
    <row r="36" spans="1:11" ht="7.5" customHeight="1">
      <c r="A36" s="25" t="s">
        <v>42</v>
      </c>
      <c r="B36" s="25">
        <v>3783</v>
      </c>
      <c r="C36" s="25">
        <v>7045</v>
      </c>
      <c r="D36" s="26">
        <v>10828</v>
      </c>
      <c r="E36" s="27">
        <v>84</v>
      </c>
      <c r="F36" s="28">
        <v>408</v>
      </c>
      <c r="G36" s="28">
        <v>492</v>
      </c>
      <c r="H36" s="28">
        <v>7453</v>
      </c>
      <c r="I36" s="28">
        <v>3867</v>
      </c>
      <c r="J36" s="25">
        <v>11320</v>
      </c>
      <c r="K36" s="5"/>
    </row>
    <row r="37" spans="1:11" ht="7.5" customHeight="1">
      <c r="A37" s="25" t="s">
        <v>43</v>
      </c>
      <c r="B37" s="25">
        <v>3007</v>
      </c>
      <c r="C37" s="25">
        <v>6860</v>
      </c>
      <c r="D37" s="26">
        <v>9867</v>
      </c>
      <c r="E37" s="27">
        <v>78</v>
      </c>
      <c r="F37" s="28">
        <v>14659</v>
      </c>
      <c r="G37" s="28">
        <v>14737</v>
      </c>
      <c r="H37" s="28">
        <v>21519</v>
      </c>
      <c r="I37" s="28">
        <v>3085</v>
      </c>
      <c r="J37" s="25">
        <v>24604</v>
      </c>
      <c r="K37" s="5"/>
    </row>
    <row r="38" spans="1:11" ht="7.5" customHeight="1">
      <c r="A38" s="21" t="s">
        <v>44</v>
      </c>
      <c r="B38" s="21">
        <v>2395</v>
      </c>
      <c r="C38" s="21">
        <v>4348</v>
      </c>
      <c r="D38" s="22">
        <v>6743</v>
      </c>
      <c r="E38" s="23">
        <v>8</v>
      </c>
      <c r="F38" s="24">
        <v>7867</v>
      </c>
      <c r="G38" s="24">
        <v>7875</v>
      </c>
      <c r="H38" s="24">
        <v>12215</v>
      </c>
      <c r="I38" s="24">
        <v>2403</v>
      </c>
      <c r="J38" s="21">
        <v>14618</v>
      </c>
      <c r="K38" s="5"/>
    </row>
    <row r="39" spans="1:11" ht="7.5" customHeight="1">
      <c r="A39" s="25" t="s">
        <v>45</v>
      </c>
      <c r="B39" s="25">
        <v>884</v>
      </c>
      <c r="C39" s="25">
        <v>2548</v>
      </c>
      <c r="D39" s="26">
        <v>3432</v>
      </c>
      <c r="E39" s="27">
        <v>79</v>
      </c>
      <c r="F39" s="28">
        <v>6237</v>
      </c>
      <c r="G39" s="28">
        <v>6316</v>
      </c>
      <c r="H39" s="28">
        <v>8785</v>
      </c>
      <c r="I39" s="28">
        <v>963</v>
      </c>
      <c r="J39" s="25">
        <v>9748</v>
      </c>
      <c r="K39" s="5"/>
    </row>
    <row r="40" spans="1:11" ht="7.5" customHeight="1">
      <c r="A40" s="25" t="s">
        <v>46</v>
      </c>
      <c r="B40" s="25">
        <v>1140</v>
      </c>
      <c r="C40" s="25">
        <v>3567</v>
      </c>
      <c r="D40" s="26">
        <v>4707</v>
      </c>
      <c r="E40" s="27">
        <v>36</v>
      </c>
      <c r="F40" s="28">
        <v>7636</v>
      </c>
      <c r="G40" s="28">
        <v>7672</v>
      </c>
      <c r="H40" s="28">
        <v>11203</v>
      </c>
      <c r="I40" s="28">
        <v>1176</v>
      </c>
      <c r="J40" s="25">
        <v>12379</v>
      </c>
      <c r="K40" s="5"/>
    </row>
    <row r="41" spans="1:11" ht="7.5" customHeight="1">
      <c r="A41" s="25" t="s">
        <v>47</v>
      </c>
      <c r="B41" s="25">
        <v>482</v>
      </c>
      <c r="C41" s="25">
        <v>680</v>
      </c>
      <c r="D41" s="26">
        <v>1162</v>
      </c>
      <c r="E41" s="27">
        <v>19</v>
      </c>
      <c r="F41" s="28">
        <v>1608</v>
      </c>
      <c r="G41" s="28">
        <v>1627</v>
      </c>
      <c r="H41" s="28">
        <v>2288</v>
      </c>
      <c r="I41" s="28">
        <v>501</v>
      </c>
      <c r="J41" s="25">
        <v>2789</v>
      </c>
      <c r="K41" s="5"/>
    </row>
    <row r="42" spans="1:11" ht="7.5" customHeight="1">
      <c r="A42" s="21" t="s">
        <v>48</v>
      </c>
      <c r="B42" s="21">
        <v>569</v>
      </c>
      <c r="C42" s="21">
        <v>606</v>
      </c>
      <c r="D42" s="22">
        <v>1175</v>
      </c>
      <c r="E42" s="23">
        <v>10</v>
      </c>
      <c r="F42" s="24">
        <v>5070</v>
      </c>
      <c r="G42" s="24">
        <v>5080</v>
      </c>
      <c r="H42" s="24">
        <v>5676</v>
      </c>
      <c r="I42" s="24">
        <v>579</v>
      </c>
      <c r="J42" s="21">
        <v>6255</v>
      </c>
      <c r="K42" s="5"/>
    </row>
    <row r="43" spans="1:11" ht="7.5" customHeight="1">
      <c r="A43" s="25" t="s">
        <v>49</v>
      </c>
      <c r="B43" s="25">
        <v>1268</v>
      </c>
      <c r="C43" s="25">
        <v>176</v>
      </c>
      <c r="D43" s="26">
        <v>1444</v>
      </c>
      <c r="E43" s="27">
        <v>143</v>
      </c>
      <c r="F43" s="28">
        <v>121</v>
      </c>
      <c r="G43" s="28">
        <v>264</v>
      </c>
      <c r="H43" s="28">
        <v>297</v>
      </c>
      <c r="I43" s="28">
        <v>1411</v>
      </c>
      <c r="J43" s="25">
        <v>1708</v>
      </c>
      <c r="K43" s="5"/>
    </row>
    <row r="44" spans="1:11" ht="7.5" customHeight="1">
      <c r="A44" s="25" t="s">
        <v>50</v>
      </c>
      <c r="B44" s="25">
        <v>362</v>
      </c>
      <c r="C44" s="25">
        <v>1161</v>
      </c>
      <c r="D44" s="26">
        <v>1523</v>
      </c>
      <c r="E44" s="27">
        <v>2</v>
      </c>
      <c r="F44" s="28">
        <v>307</v>
      </c>
      <c r="G44" s="28">
        <v>309</v>
      </c>
      <c r="H44" s="28">
        <v>1468</v>
      </c>
      <c r="I44" s="28">
        <v>364</v>
      </c>
      <c r="J44" s="25">
        <v>1832</v>
      </c>
      <c r="K44" s="5"/>
    </row>
    <row r="45" spans="1:11" ht="7.5" customHeight="1">
      <c r="A45" s="25" t="s">
        <v>51</v>
      </c>
      <c r="B45" s="25">
        <v>4992</v>
      </c>
      <c r="C45" s="25">
        <v>11812</v>
      </c>
      <c r="D45" s="26">
        <v>16804</v>
      </c>
      <c r="E45" s="27">
        <v>58</v>
      </c>
      <c r="F45" s="28">
        <v>2570</v>
      </c>
      <c r="G45" s="28">
        <f>3058-3000+2570</f>
        <v>2628</v>
      </c>
      <c r="H45" s="28">
        <f>14812-3000+2570</f>
        <v>14382</v>
      </c>
      <c r="I45" s="28">
        <v>5050</v>
      </c>
      <c r="J45" s="25">
        <f>19862-3000+2570</f>
        <v>19432</v>
      </c>
      <c r="K45" s="5"/>
    </row>
    <row r="46" spans="1:11" ht="7.5" customHeight="1">
      <c r="A46" s="21" t="s">
        <v>52</v>
      </c>
      <c r="B46" s="21">
        <v>549</v>
      </c>
      <c r="C46" s="21">
        <v>1959</v>
      </c>
      <c r="D46" s="22">
        <v>2508</v>
      </c>
      <c r="E46" s="23">
        <v>311</v>
      </c>
      <c r="F46" s="24">
        <v>658</v>
      </c>
      <c r="G46" s="24">
        <v>969</v>
      </c>
      <c r="H46" s="24">
        <v>2617</v>
      </c>
      <c r="I46" s="24">
        <v>860</v>
      </c>
      <c r="J46" s="21">
        <v>3477</v>
      </c>
      <c r="K46" s="5"/>
    </row>
    <row r="47" spans="1:11" ht="7.5" customHeight="1">
      <c r="A47" s="25" t="s">
        <v>53</v>
      </c>
      <c r="B47" s="25">
        <v>12383</v>
      </c>
      <c r="C47" s="25">
        <v>7244</v>
      </c>
      <c r="D47" s="26">
        <v>19627</v>
      </c>
      <c r="E47" s="27">
        <v>223</v>
      </c>
      <c r="F47" s="28">
        <v>25032</v>
      </c>
      <c r="G47" s="28">
        <v>25255</v>
      </c>
      <c r="H47" s="28">
        <v>32276</v>
      </c>
      <c r="I47" s="28">
        <v>12606</v>
      </c>
      <c r="J47" s="25">
        <v>44882</v>
      </c>
      <c r="K47" s="5"/>
    </row>
    <row r="48" spans="1:11" ht="7.5" customHeight="1">
      <c r="A48" s="25" t="s">
        <v>54</v>
      </c>
      <c r="B48" s="25">
        <v>1983</v>
      </c>
      <c r="C48" s="25">
        <v>7177</v>
      </c>
      <c r="D48" s="26">
        <v>9160</v>
      </c>
      <c r="E48" s="27">
        <v>55</v>
      </c>
      <c r="F48" s="28">
        <v>25742</v>
      </c>
      <c r="G48" s="28">
        <v>25797</v>
      </c>
      <c r="H48" s="28">
        <v>32919</v>
      </c>
      <c r="I48" s="28">
        <v>2038</v>
      </c>
      <c r="J48" s="25">
        <v>34957</v>
      </c>
      <c r="K48" s="5"/>
    </row>
    <row r="49" spans="1:11" ht="7.5" customHeight="1">
      <c r="A49" s="25" t="s">
        <v>55</v>
      </c>
      <c r="B49" s="25">
        <v>123</v>
      </c>
      <c r="C49" s="25">
        <v>525</v>
      </c>
      <c r="D49" s="26">
        <v>648</v>
      </c>
      <c r="E49" s="27">
        <v>67</v>
      </c>
      <c r="F49" s="28">
        <v>1552</v>
      </c>
      <c r="G49" s="28">
        <v>1619</v>
      </c>
      <c r="H49" s="28">
        <v>2077</v>
      </c>
      <c r="I49" s="28">
        <v>190</v>
      </c>
      <c r="J49" s="25">
        <v>2267</v>
      </c>
      <c r="K49" s="5"/>
    </row>
    <row r="50" spans="1:11" ht="7.5" customHeight="1">
      <c r="A50" s="21" t="s">
        <v>56</v>
      </c>
      <c r="B50" s="21">
        <v>9701</v>
      </c>
      <c r="C50" s="21">
        <v>2522</v>
      </c>
      <c r="D50" s="22">
        <v>12223</v>
      </c>
      <c r="E50" s="23">
        <v>85</v>
      </c>
      <c r="F50" s="24">
        <v>21291</v>
      </c>
      <c r="G50" s="24">
        <v>21376</v>
      </c>
      <c r="H50" s="24">
        <v>23813</v>
      </c>
      <c r="I50" s="24">
        <v>9786</v>
      </c>
      <c r="J50" s="21">
        <v>33599</v>
      </c>
      <c r="K50" s="5"/>
    </row>
    <row r="51" spans="1:11" ht="7.5" customHeight="1">
      <c r="A51" s="25" t="s">
        <v>57</v>
      </c>
      <c r="B51" s="25">
        <v>382</v>
      </c>
      <c r="C51" s="25">
        <v>1749</v>
      </c>
      <c r="D51" s="26">
        <v>2131</v>
      </c>
      <c r="E51" s="27">
        <v>138</v>
      </c>
      <c r="F51" s="28">
        <v>12905</v>
      </c>
      <c r="G51" s="28">
        <v>13043</v>
      </c>
      <c r="H51" s="28">
        <v>14654</v>
      </c>
      <c r="I51" s="28">
        <v>520</v>
      </c>
      <c r="J51" s="25">
        <v>15174</v>
      </c>
      <c r="K51" s="5"/>
    </row>
    <row r="52" spans="1:11" ht="7.5" customHeight="1">
      <c r="A52" s="25" t="s">
        <v>58</v>
      </c>
      <c r="B52" s="25">
        <v>1467</v>
      </c>
      <c r="C52" s="25">
        <v>2322</v>
      </c>
      <c r="D52" s="26">
        <v>3789</v>
      </c>
      <c r="E52" s="27">
        <v>70</v>
      </c>
      <c r="F52" s="28">
        <v>8806</v>
      </c>
      <c r="G52" s="28">
        <v>8876</v>
      </c>
      <c r="H52" s="28">
        <v>11128</v>
      </c>
      <c r="I52" s="28">
        <v>1537</v>
      </c>
      <c r="J52" s="25">
        <v>12665</v>
      </c>
      <c r="K52" s="5"/>
    </row>
    <row r="53" spans="1:11" ht="7.5" customHeight="1">
      <c r="A53" s="25" t="s">
        <v>59</v>
      </c>
      <c r="B53" s="25">
        <v>9026</v>
      </c>
      <c r="C53" s="25">
        <v>18457</v>
      </c>
      <c r="D53" s="26">
        <v>27483</v>
      </c>
      <c r="E53" s="27">
        <v>124</v>
      </c>
      <c r="F53" s="28">
        <v>7085</v>
      </c>
      <c r="G53" s="28">
        <v>7209</v>
      </c>
      <c r="H53" s="28">
        <v>25542</v>
      </c>
      <c r="I53" s="28">
        <v>9150</v>
      </c>
      <c r="J53" s="25">
        <v>34692</v>
      </c>
      <c r="K53" s="5"/>
    </row>
    <row r="54" spans="1:11" ht="7.5" customHeight="1">
      <c r="A54" s="21" t="s">
        <v>60</v>
      </c>
      <c r="B54" s="21">
        <v>324</v>
      </c>
      <c r="C54" s="21">
        <v>1430</v>
      </c>
      <c r="D54" s="22">
        <v>1754</v>
      </c>
      <c r="E54" s="23">
        <v>6</v>
      </c>
      <c r="F54" s="24">
        <v>6</v>
      </c>
      <c r="G54" s="24">
        <v>12</v>
      </c>
      <c r="H54" s="24">
        <v>1436</v>
      </c>
      <c r="I54" s="24">
        <v>330</v>
      </c>
      <c r="J54" s="21">
        <v>1766</v>
      </c>
      <c r="K54" s="5"/>
    </row>
    <row r="55" spans="1:11" ht="7.5" customHeight="1">
      <c r="A55" s="25" t="s">
        <v>61</v>
      </c>
      <c r="B55" s="25">
        <v>922</v>
      </c>
      <c r="C55" s="25">
        <v>3494</v>
      </c>
      <c r="D55" s="26">
        <v>4416</v>
      </c>
      <c r="E55" s="27">
        <v>33</v>
      </c>
      <c r="F55" s="28">
        <v>10607</v>
      </c>
      <c r="G55" s="28">
        <v>10640</v>
      </c>
      <c r="H55" s="28">
        <v>14101</v>
      </c>
      <c r="I55" s="28">
        <v>955</v>
      </c>
      <c r="J55" s="25">
        <v>15056</v>
      </c>
      <c r="K55" s="5"/>
    </row>
    <row r="56" spans="1:11" ht="7.5" customHeight="1">
      <c r="A56" s="25" t="s">
        <v>62</v>
      </c>
      <c r="B56" s="25">
        <v>316</v>
      </c>
      <c r="C56" s="25">
        <v>400</v>
      </c>
      <c r="D56" s="26">
        <v>716</v>
      </c>
      <c r="E56" s="27">
        <v>120</v>
      </c>
      <c r="F56" s="28">
        <v>1735</v>
      </c>
      <c r="G56" s="28">
        <v>1855</v>
      </c>
      <c r="H56" s="28">
        <v>2135</v>
      </c>
      <c r="I56" s="28">
        <v>436</v>
      </c>
      <c r="J56" s="25">
        <v>2571</v>
      </c>
      <c r="K56" s="5"/>
    </row>
    <row r="57" spans="1:11" ht="7.5" customHeight="1">
      <c r="A57" s="25" t="s">
        <v>63</v>
      </c>
      <c r="B57" s="25">
        <v>2055</v>
      </c>
      <c r="C57" s="25">
        <v>1412</v>
      </c>
      <c r="D57" s="26">
        <v>3467</v>
      </c>
      <c r="E57" s="27">
        <v>80</v>
      </c>
      <c r="F57" s="28">
        <v>13752</v>
      </c>
      <c r="G57" s="28">
        <v>13832</v>
      </c>
      <c r="H57" s="28">
        <v>15164</v>
      </c>
      <c r="I57" s="28">
        <v>2135</v>
      </c>
      <c r="J57" s="25">
        <v>17299</v>
      </c>
      <c r="K57" s="5"/>
    </row>
    <row r="58" spans="1:11" ht="7.5" customHeight="1">
      <c r="A58" s="21" t="s">
        <v>64</v>
      </c>
      <c r="B58" s="21">
        <v>2904</v>
      </c>
      <c r="C58" s="21">
        <v>13118</v>
      </c>
      <c r="D58" s="22">
        <v>16022</v>
      </c>
      <c r="E58" s="23">
        <v>254</v>
      </c>
      <c r="F58" s="24">
        <v>59893</v>
      </c>
      <c r="G58" s="24">
        <v>60147</v>
      </c>
      <c r="H58" s="24">
        <v>73011</v>
      </c>
      <c r="I58" s="24">
        <v>3158</v>
      </c>
      <c r="J58" s="21">
        <v>76169</v>
      </c>
      <c r="K58" s="5"/>
    </row>
    <row r="59" spans="1:11" ht="7.5" customHeight="1">
      <c r="A59" s="25" t="s">
        <v>65</v>
      </c>
      <c r="B59" s="25">
        <v>339</v>
      </c>
      <c r="C59" s="25">
        <v>88</v>
      </c>
      <c r="D59" s="26">
        <v>427</v>
      </c>
      <c r="E59" s="27">
        <v>38</v>
      </c>
      <c r="F59" s="28">
        <v>749</v>
      </c>
      <c r="G59" s="28">
        <v>787</v>
      </c>
      <c r="H59" s="28">
        <v>837</v>
      </c>
      <c r="I59" s="28">
        <v>377</v>
      </c>
      <c r="J59" s="25">
        <v>1214</v>
      </c>
      <c r="K59" s="5"/>
    </row>
    <row r="60" spans="1:11" ht="7.5" customHeight="1">
      <c r="A60" s="25" t="s">
        <v>66</v>
      </c>
      <c r="B60" s="25">
        <v>92</v>
      </c>
      <c r="C60" s="25">
        <v>542</v>
      </c>
      <c r="D60" s="26">
        <v>634</v>
      </c>
      <c r="E60" s="27">
        <v>5</v>
      </c>
      <c r="F60" s="28">
        <v>1264</v>
      </c>
      <c r="G60" s="28">
        <v>1269</v>
      </c>
      <c r="H60" s="28">
        <v>1806</v>
      </c>
      <c r="I60" s="28">
        <v>97</v>
      </c>
      <c r="J60" s="25">
        <v>1903</v>
      </c>
      <c r="K60" s="5"/>
    </row>
    <row r="61" spans="1:11" ht="7.5" customHeight="1">
      <c r="A61" s="25" t="s">
        <v>67</v>
      </c>
      <c r="B61" s="25">
        <v>2094</v>
      </c>
      <c r="C61" s="25">
        <v>243</v>
      </c>
      <c r="D61" s="26">
        <v>2337</v>
      </c>
      <c r="E61" s="27">
        <v>247</v>
      </c>
      <c r="F61" s="28">
        <v>14833</v>
      </c>
      <c r="G61" s="28">
        <v>15080</v>
      </c>
      <c r="H61" s="28">
        <v>15076</v>
      </c>
      <c r="I61" s="28">
        <v>2341</v>
      </c>
      <c r="J61" s="25">
        <v>17417</v>
      </c>
      <c r="K61" s="5"/>
    </row>
    <row r="62" spans="1:11" ht="7.5" customHeight="1">
      <c r="A62" s="21" t="s">
        <v>68</v>
      </c>
      <c r="B62" s="21">
        <v>779</v>
      </c>
      <c r="C62" s="21">
        <v>2259</v>
      </c>
      <c r="D62" s="22">
        <v>3038</v>
      </c>
      <c r="E62" s="23">
        <v>199</v>
      </c>
      <c r="F62" s="24">
        <v>4605</v>
      </c>
      <c r="G62" s="24">
        <v>4804</v>
      </c>
      <c r="H62" s="24">
        <v>6864</v>
      </c>
      <c r="I62" s="24">
        <v>978</v>
      </c>
      <c r="J62" s="21">
        <v>7842</v>
      </c>
      <c r="K62" s="5"/>
    </row>
    <row r="63" spans="1:11" ht="7.5" customHeight="1">
      <c r="A63" s="25" t="s">
        <v>69</v>
      </c>
      <c r="B63" s="25">
        <v>875</v>
      </c>
      <c r="C63" s="25">
        <v>63</v>
      </c>
      <c r="D63" s="26">
        <v>938</v>
      </c>
      <c r="E63" s="27">
        <v>45</v>
      </c>
      <c r="F63" s="28">
        <v>2446</v>
      </c>
      <c r="G63" s="26">
        <v>2491</v>
      </c>
      <c r="H63" s="27">
        <v>2509</v>
      </c>
      <c r="I63" s="25">
        <v>920</v>
      </c>
      <c r="J63" s="25">
        <v>3429</v>
      </c>
      <c r="K63" s="5"/>
    </row>
    <row r="64" spans="1:11" ht="7.5" customHeight="1">
      <c r="A64" s="25" t="s">
        <v>70</v>
      </c>
      <c r="B64" s="25">
        <v>1328</v>
      </c>
      <c r="C64" s="25">
        <v>6764</v>
      </c>
      <c r="D64" s="26">
        <v>8092</v>
      </c>
      <c r="E64" s="27">
        <v>24</v>
      </c>
      <c r="F64" s="28">
        <v>4413</v>
      </c>
      <c r="G64" s="26">
        <v>4437</v>
      </c>
      <c r="H64" s="27">
        <v>11177</v>
      </c>
      <c r="I64" s="25">
        <v>1352</v>
      </c>
      <c r="J64" s="25">
        <v>12529</v>
      </c>
      <c r="K64" s="5"/>
    </row>
    <row r="65" spans="1:11" ht="7.5" customHeight="1">
      <c r="A65" s="25" t="s">
        <v>71</v>
      </c>
      <c r="B65" s="25">
        <v>816</v>
      </c>
      <c r="C65" s="25">
        <v>119</v>
      </c>
      <c r="D65" s="26">
        <v>935</v>
      </c>
      <c r="E65" s="27">
        <v>11</v>
      </c>
      <c r="F65" s="28">
        <v>1590</v>
      </c>
      <c r="G65" s="26">
        <v>1601</v>
      </c>
      <c r="H65" s="27">
        <v>1709</v>
      </c>
      <c r="I65" s="25">
        <v>827</v>
      </c>
      <c r="J65" s="25">
        <v>2536</v>
      </c>
      <c r="K65" s="5"/>
    </row>
    <row r="66" spans="1:11" ht="3.75" customHeight="1" thickBot="1">
      <c r="A66" s="29"/>
      <c r="B66" s="29"/>
      <c r="C66" s="29"/>
      <c r="D66" s="30"/>
      <c r="E66" s="31"/>
      <c r="F66" s="32"/>
      <c r="G66" s="30"/>
      <c r="H66" s="31"/>
      <c r="I66" s="29"/>
      <c r="J66" s="29"/>
      <c r="K66" s="5"/>
    </row>
    <row r="67" spans="1:11" ht="12" customHeight="1" thickTop="1">
      <c r="A67" s="41" t="s">
        <v>72</v>
      </c>
      <c r="B67" s="21">
        <v>122214</v>
      </c>
      <c r="C67" s="21">
        <v>168668</v>
      </c>
      <c r="D67" s="21">
        <v>290882</v>
      </c>
      <c r="E67" s="21">
        <v>5000</v>
      </c>
      <c r="F67" s="21">
        <f>400727-8000-3000+6602+2570</f>
        <v>398899</v>
      </c>
      <c r="G67" s="21">
        <f>405727-8000-3000+6602+2570</f>
        <v>403899</v>
      </c>
      <c r="H67" s="21">
        <f>569395-8000-3000+6602+2570</f>
        <v>567567</v>
      </c>
      <c r="I67" s="21">
        <v>127214</v>
      </c>
      <c r="J67" s="21">
        <f>696609-8000-3000+6602+2570</f>
        <v>694781</v>
      </c>
      <c r="K67" s="5"/>
    </row>
    <row r="68" spans="1:11" ht="8.25">
      <c r="A68" s="28"/>
      <c r="B68" s="1"/>
      <c r="C68" s="1"/>
      <c r="D68" s="1"/>
      <c r="E68" s="1"/>
      <c r="F68" s="1"/>
      <c r="G68" s="1"/>
      <c r="H68" s="1"/>
      <c r="I68" s="1"/>
      <c r="J68" s="34"/>
      <c r="K68" s="35"/>
    </row>
    <row r="69" spans="1:11" ht="7.5" customHeight="1">
      <c r="A69" s="36" t="s">
        <v>73</v>
      </c>
      <c r="B69" s="3"/>
      <c r="C69" s="3"/>
      <c r="D69" s="3"/>
      <c r="E69" s="3"/>
      <c r="F69" s="3"/>
      <c r="G69" s="3"/>
      <c r="H69" s="3"/>
      <c r="I69" s="3"/>
      <c r="J69" s="37"/>
      <c r="K69" s="35"/>
    </row>
    <row r="70" spans="1:11" ht="7.5" customHeight="1">
      <c r="A70" s="36" t="s">
        <v>74</v>
      </c>
      <c r="B70" s="3"/>
      <c r="C70" s="3"/>
      <c r="D70" s="3"/>
      <c r="E70" s="3"/>
      <c r="F70" s="3"/>
      <c r="G70" s="3"/>
      <c r="H70" s="3"/>
      <c r="I70" s="3"/>
      <c r="J70" s="37"/>
      <c r="K70" s="35"/>
    </row>
    <row r="71" spans="1:11" ht="9" customHeight="1">
      <c r="A71" s="36" t="s">
        <v>75</v>
      </c>
      <c r="B71" s="3"/>
      <c r="C71" s="3"/>
      <c r="D71" s="3"/>
      <c r="E71" s="3"/>
      <c r="F71" s="3"/>
      <c r="G71" s="3"/>
      <c r="H71" s="3"/>
      <c r="I71" s="3"/>
      <c r="J71" s="37"/>
      <c r="K71" s="35"/>
    </row>
    <row r="72" spans="1:11" ht="7.5" customHeight="1">
      <c r="A72" s="36" t="s">
        <v>76</v>
      </c>
      <c r="B72" s="3"/>
      <c r="C72" s="3"/>
      <c r="D72" s="3"/>
      <c r="E72" s="3"/>
      <c r="F72" s="3"/>
      <c r="G72" s="3"/>
      <c r="H72" s="3"/>
      <c r="I72" s="3"/>
      <c r="J72" s="37"/>
      <c r="K72" s="35"/>
    </row>
    <row r="73" spans="1:11" ht="7.5" customHeight="1">
      <c r="A73" s="36" t="s">
        <v>77</v>
      </c>
      <c r="B73" s="3"/>
      <c r="C73" s="3"/>
      <c r="D73" s="3"/>
      <c r="E73" s="3"/>
      <c r="F73" s="3"/>
      <c r="G73" s="3"/>
      <c r="H73" s="3"/>
      <c r="I73" s="3"/>
      <c r="J73" s="37"/>
      <c r="K73" s="35"/>
    </row>
    <row r="74" spans="1:12" ht="9" customHeight="1">
      <c r="A74" s="36" t="s">
        <v>78</v>
      </c>
      <c r="B74" s="3"/>
      <c r="C74" s="3"/>
      <c r="D74" s="3"/>
      <c r="E74" s="3"/>
      <c r="F74" s="3"/>
      <c r="G74" s="3"/>
      <c r="H74" s="3"/>
      <c r="I74" s="3"/>
      <c r="J74" s="37"/>
      <c r="K74" s="35"/>
      <c r="L74" s="33"/>
    </row>
    <row r="75" spans="1:12" ht="7.5" customHeight="1">
      <c r="A75" s="36" t="s">
        <v>79</v>
      </c>
      <c r="B75" s="3"/>
      <c r="C75" s="3"/>
      <c r="D75" s="3"/>
      <c r="E75" s="3"/>
      <c r="F75" s="3"/>
      <c r="G75" s="3"/>
      <c r="H75" s="3"/>
      <c r="I75" s="3"/>
      <c r="J75" s="37"/>
      <c r="K75" s="35"/>
      <c r="L75" s="33"/>
    </row>
    <row r="76" spans="1:11" ht="8.25">
      <c r="A76" s="24"/>
      <c r="B76" s="38"/>
      <c r="C76" s="38"/>
      <c r="D76" s="38"/>
      <c r="E76" s="38"/>
      <c r="F76" s="38"/>
      <c r="G76" s="38"/>
      <c r="H76" s="38"/>
      <c r="I76" s="38"/>
      <c r="J76" s="39"/>
      <c r="K76" s="5"/>
    </row>
    <row r="77" spans="1:11" ht="8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8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8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8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6:11" ht="8.25">
      <c r="F81">
        <f aca="true" t="shared" si="0" ref="F81:K81">SUM(F15:F65)</f>
        <v>398899</v>
      </c>
      <c r="G81">
        <f t="shared" si="0"/>
        <v>403899</v>
      </c>
      <c r="H81">
        <f t="shared" si="0"/>
        <v>567567</v>
      </c>
      <c r="I81">
        <f t="shared" si="0"/>
        <v>127214</v>
      </c>
      <c r="J81">
        <f t="shared" si="0"/>
        <v>694781</v>
      </c>
      <c r="K81">
        <f t="shared" si="0"/>
        <v>0</v>
      </c>
    </row>
  </sheetData>
  <printOptions/>
  <pageMargins left="0.5" right="0.75" top="0.6" bottom="0.6" header="0.5" footer="0.5"/>
  <pageSetup horizontalDpi="600" verticalDpi="600" orientation="portrait" scale="1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dcterms:created xsi:type="dcterms:W3CDTF">2011-03-24T21:14:35Z</dcterms:created>
  <dcterms:modified xsi:type="dcterms:W3CDTF">2011-03-24T21:14:35Z</dcterms:modified>
  <cp:category/>
  <cp:version/>
  <cp:contentType/>
  <cp:contentStatus/>
</cp:coreProperties>
</file>