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A" sheetId="1" r:id="rId1"/>
    <sheet name="B" sheetId="2" r:id="rId2"/>
  </sheets>
  <definedNames>
    <definedName name="\E">#REF!</definedName>
    <definedName name="\O">#REF!</definedName>
    <definedName name="\R">#REF!</definedName>
    <definedName name="_xlnm.Print_Area" localSheetId="0">'A'!$A$6:$P$84</definedName>
    <definedName name="_xlnm.Print_Area" localSheetId="1">'B'!$A$6:$P$82</definedName>
    <definedName name="SHEET1" localSheetId="1">'B'!$A$6:$P$73</definedName>
    <definedName name="SHEET1">'A'!$A$6:$N$73</definedName>
  </definedNames>
  <calcPr fullCalcOnLoad="1"/>
</workbook>
</file>

<file path=xl/sharedStrings.xml><?xml version="1.0" encoding="utf-8"?>
<sst xmlns="http://schemas.openxmlformats.org/spreadsheetml/2006/main" count="259" uniqueCount="143">
  <si>
    <t>SELECTED DATA USED IN APPORTIONMENTS</t>
  </si>
  <si>
    <t>TABLE FA-4E</t>
  </si>
  <si>
    <t>INTERSTATE  MAINTENANCE  2/</t>
  </si>
  <si>
    <t>NATIONAL  HIGHWAY  SYSTEM  3/</t>
  </si>
  <si>
    <t>SURFACE  TRANSPORTATION  PROGRAM  4/</t>
  </si>
  <si>
    <t>HIGHWAY  SAFETY PROGRAM  5/</t>
  </si>
  <si>
    <t>COMMERCIAL VEHICLE PAYMENTS</t>
  </si>
  <si>
    <t>NON-INTERSTATE</t>
  </si>
  <si>
    <t>PRIVATE AND</t>
  </si>
  <si>
    <t>PAYMENTS INTO THE</t>
  </si>
  <si>
    <t>STATE</t>
  </si>
  <si>
    <t>INTERSTATE SYSTEM</t>
  </si>
  <si>
    <t>INTO THE HIGHWAY  ACCOUNT</t>
  </si>
  <si>
    <t>PRINCIPAL ARTERIAL</t>
  </si>
  <si>
    <t>COMMERCIAL HIGHWAY</t>
  </si>
  <si>
    <t>PRINCIPAL</t>
  </si>
  <si>
    <t>CURRENT</t>
  </si>
  <si>
    <t>FEDERAL-AID HIGHWAYS</t>
  </si>
  <si>
    <t>HIGHWAY ACCOUNT OF</t>
  </si>
  <si>
    <t>DECENNIAL</t>
  </si>
  <si>
    <t>SAFETY</t>
  </si>
  <si>
    <t>VMT</t>
  </si>
  <si>
    <t>OF THE HIGHWAY TRUST FUND</t>
  </si>
  <si>
    <t>USE OF DIESEL FUEL</t>
  </si>
  <si>
    <t>ARTERIAL</t>
  </si>
  <si>
    <t xml:space="preserve"> POPULATION</t>
  </si>
  <si>
    <t>THE HIGHWAY TRUST FUND</t>
  </si>
  <si>
    <t>POPULATION</t>
  </si>
  <si>
    <t>MILEAGE</t>
  </si>
  <si>
    <t>LANE-MILES</t>
  </si>
  <si>
    <t>(MILLIONS)</t>
  </si>
  <si>
    <t>(THOUSANDS OF DOLLARS)</t>
  </si>
  <si>
    <t>(THOUSANDS OF GALLONS)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</si>
  <si>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</si>
  <si>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</si>
  <si>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</si>
  <si>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</si>
  <si>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</si>
  <si>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</si>
  <si>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</si>
  <si>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</si>
  <si>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</si>
  <si>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</si>
  <si>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</si>
  <si>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</si>
  <si>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</si>
  <si>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</si>
  <si>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</si>
  <si>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</si>
  <si>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</si>
  <si>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</si>
  <si>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</si>
  <si>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</si>
  <si>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</si>
  <si>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</si>
  <si>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</si>
  <si>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</si>
  <si>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</si>
  <si>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</si>
  <si>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</si>
  <si>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 xml:space="preserve">Nebraska 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</si>
  <si>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</si>
  <si>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</si>
  <si>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</si>
  <si>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</si>
  <si>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</si>
  <si>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</si>
  <si>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</si>
  <si>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</si>
  <si>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 xml:space="preserve">Oklahoma 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</si>
  <si>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</si>
  <si>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</si>
  <si>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</si>
  <si>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</si>
  <si>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</si>
  <si>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</si>
  <si>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</si>
  <si>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</si>
  <si>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</si>
  <si>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</si>
  <si>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</si>
  <si>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</si>
  <si>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</si>
  <si>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</si>
  <si>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</si>
  <si>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 xml:space="preserve">American Samoa </t>
  </si>
  <si>
    <t xml:space="preserve">Guam  </t>
  </si>
  <si>
    <t xml:space="preserve">Northern Marianas  </t>
  </si>
  <si>
    <t xml:space="preserve">Puerto Rico  </t>
  </si>
  <si>
    <t xml:space="preserve">Virgin Islands  </t>
  </si>
  <si>
    <t xml:space="preserve">Secretary of the Interior  </t>
  </si>
  <si>
    <t>Grand Total</t>
  </si>
  <si>
    <t>Link Page</t>
  </si>
  <si>
    <t>Path</t>
  </si>
  <si>
    <t>Year</t>
  </si>
  <si>
    <t>Linked File</t>
  </si>
  <si>
    <t>Page</t>
  </si>
  <si>
    <t>A</t>
  </si>
  <si>
    <t xml:space="preserve">Interstate (25 percent); total principal arterial vehicle-miles of travel, excluding Interstate (35 percent); diesel </t>
  </si>
  <si>
    <t>fuel used on highways (30 percent); and total principal arterial lane-miles per capita (10 percent).</t>
  </si>
  <si>
    <t xml:space="preserve">       4/  Surface Transportation Program funds are apportioned on each State's share of these factors:  total</t>
  </si>
  <si>
    <t xml:space="preserve">lane-miles of Federal-aid highways (25 percent); total vehicle-miles of travel on Federal-aid </t>
  </si>
  <si>
    <t xml:space="preserve">       2/  Interstate Maintenance funds are apportioned on each State's share of these factors:  total Interstate lane-miles open to traffic (one-third);   </t>
  </si>
  <si>
    <t>highways (40 percent); and payments into the Highway Account of the Highway Trust Fund (35 percent).</t>
  </si>
  <si>
    <t xml:space="preserve">total Interstate vehicle-miles of travel (one-third); and commercial vehicle contributions to the Highway Account of the Highway Trust Fund </t>
  </si>
  <si>
    <t xml:space="preserve">       5/  Highway Safety funds (23 U.S.C. 402) are apportioned on each State's share of these factors:  total</t>
  </si>
  <si>
    <t>(one-third).</t>
  </si>
  <si>
    <t>population (75 percent); and total safety mileage (25 percent).</t>
  </si>
  <si>
    <t xml:space="preserve">       3/  National Highway System funds are apportioned on each State's share of these factors:  total principal arterial lane-miles, excluding</t>
  </si>
  <si>
    <t>AUGUST 22, 2001</t>
  </si>
  <si>
    <t xml:space="preserve">       1/  Data used for apportionment of FY 2002 funds on October 1, 2001 under TEA-21 as amended.  Lane-miles and travel were derived from the </t>
  </si>
  <si>
    <t xml:space="preserve">1999 Highway Statistics publication, revised.  Trust fund payments (both commercial vehicles and total highway account are based on FY 2000 </t>
  </si>
  <si>
    <t xml:space="preserve">Trust Fund receipts attributed on updated 1999 motor-fuel data (tables FE-9 and FE-221).  Diesel fuel is based on updated FY 1999 data </t>
  </si>
  <si>
    <t>(table MF-27).  Total public mileage is as of December 31, 2000.</t>
  </si>
  <si>
    <t>Table Link Information (Do Not Remove)</t>
  </si>
  <si>
    <t>B</t>
  </si>
  <si>
    <t>M:\SHARE\HPM10\HTF\2002\</t>
  </si>
  <si>
    <t>HTFRND02.XLS</t>
  </si>
  <si>
    <t>FOR FISCAL YEAR 2006  1/</t>
  </si>
  <si>
    <t>OCTOBER 2005</t>
  </si>
  <si>
    <t xml:space="preserve">       1/  Data used for apportionment of FY 2006 funds  in Summer 2005.  Lane-miles and travel were reported from the electronic</t>
  </si>
  <si>
    <t xml:space="preserve">fuel used on highways(30 percent); and total principal arterial lane-miles per capita (10 percent).   Current </t>
  </si>
  <si>
    <t xml:space="preserve">revised 2003 Highway Statistics publication.  Trust fund payments (both commercial vehicles and total highway account are based on  </t>
  </si>
  <si>
    <t>population is as of July 1, 2004 .</t>
  </si>
  <si>
    <t xml:space="preserve">FY 2004 Trust Fund receipts attributed on updated 2003 motor-fuel data (Tables FE-9 </t>
  </si>
  <si>
    <t xml:space="preserve">and FE-221).  Diesel fuel is based on updated FY 2003 data (Table MF-27). </t>
  </si>
  <si>
    <t xml:space="preserve">lane-miles of Federal-aid highways (25 percent); total vehicle-miles of traveled on Federal-aid </t>
  </si>
  <si>
    <t xml:space="preserve">       2/  Interstate Maintenance Program funds are apportioned on each State's share of these factors:  total Interstate lane-miles open to traffic (one-third);   </t>
  </si>
  <si>
    <t>total Interstate vehicle-miles traveled (one-third); and commercial vehicle contributions to the Highway Account of the Highway Trust Fund (one-third).</t>
  </si>
  <si>
    <t xml:space="preserve">       3/  National Highway System Program funds are apportioned on each State's share of these factors:  total principal arterial lane-miles, excluding</t>
  </si>
  <si>
    <t>Interstate (25 percent); total principal arterial vehicle-miles of travel, excluding Interstate (35 percent); diesel</t>
  </si>
  <si>
    <t>highways (33 1/3 percent); and total number of fatalities on the Federal-aid system (33 1/3 percent).</t>
  </si>
  <si>
    <t>Interstate (25 percent); total principal arterial vehicle-miles traveled, excluding Interstate (35 percent); diesel</t>
  </si>
  <si>
    <t xml:space="preserve">       6/  Highway Safety funds (23 U.S.C. 402) are apportioned on each State's share of these factors:  total</t>
  </si>
  <si>
    <t xml:space="preserve">       7/  Numbers may not add due to rounding.</t>
  </si>
  <si>
    <t xml:space="preserve">total lane-miles of Federal-aid highways (33 1/3 percent); total vehicle-miles traveled on Federal-aid </t>
  </si>
  <si>
    <t xml:space="preserve">       5/  Highway Safety Improvement Program funds are apportioned on each State's share of these factors: </t>
  </si>
  <si>
    <t>HIGHWAY  SAFETY IMPROVEMENT PROGRAM  5/</t>
  </si>
  <si>
    <t>INTERSTATE  MAINTENANCE  PROGRAM  2/</t>
  </si>
  <si>
    <t>NATIONAL  HIGHWAY  SYSTEM  PROGRAM  3/</t>
  </si>
  <si>
    <t xml:space="preserve">OF THE HIGHWAY TRUST FUND  </t>
  </si>
  <si>
    <t>(THOUSANDS OF DOLLARS)  7/</t>
  </si>
  <si>
    <t>HIGHWAY  SAFETY PROGRAM  6/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</si>
</sst>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 -&quot;"/>
  </numFmts>
  <fonts count="15">
    <font>
      <sz val="11"/>
      <name val="P-AVGARD"/>
      <family val="0"/>
    </font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.05"/>
      <color indexed="8"/>
      <name val="Times New Roman"/>
      <family val="0"/>
    </font>
    <font>
      <u val="single"/>
      <sz val="9.55"/>
      <color indexed="12"/>
      <name val="P-AVGARD"/>
      <family val="0"/>
    </font>
    <font>
      <u val="single"/>
      <sz val="9.55"/>
      <color indexed="36"/>
      <name val="P-AVGARD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 vertical="top"/>
      <protection/>
    </xf>
    <xf numFmtId="0" fontId="5" fillId="0" borderId="0" xfId="0" applyFont="1" applyAlignment="1" applyProtection="1">
      <alignment horizontal="centerContinuous" vertical="top"/>
      <protection/>
    </xf>
    <xf numFmtId="0" fontId="5" fillId="3" borderId="0" xfId="0" applyFont="1" applyFill="1" applyAlignment="1" applyProtection="1">
      <alignment horizontal="centerContinuous" vertical="top"/>
      <protection/>
    </xf>
    <xf numFmtId="0" fontId="2" fillId="3" borderId="0" xfId="0" applyFont="1" applyFill="1" applyAlignment="1" applyProtection="1">
      <alignment horizontal="centerContinuous" vertical="top"/>
      <protection/>
    </xf>
    <xf numFmtId="0" fontId="2" fillId="3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3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37" fontId="6" fillId="0" borderId="1" xfId="0" applyNumberFormat="1" applyFont="1" applyBorder="1" applyAlignment="1" applyProtection="1">
      <alignment/>
      <protection/>
    </xf>
    <xf numFmtId="37" fontId="6" fillId="0" borderId="2" xfId="0" applyNumberFormat="1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horizontal="centerContinuous" vertical="center"/>
      <protection/>
    </xf>
    <xf numFmtId="0" fontId="9" fillId="0" borderId="5" xfId="0" applyFont="1" applyBorder="1" applyAlignment="1" applyProtection="1">
      <alignment horizontal="centerContinuous" vertical="center"/>
      <protection/>
    </xf>
    <xf numFmtId="0" fontId="9" fillId="0" borderId="6" xfId="0" applyFont="1" applyBorder="1" applyAlignment="1" applyProtection="1">
      <alignment horizontal="centerContinuous" vertical="center"/>
      <protection/>
    </xf>
    <xf numFmtId="0" fontId="9" fillId="0" borderId="7" xfId="0" applyFont="1" applyBorder="1" applyAlignment="1" applyProtection="1">
      <alignment horizontal="centerContinuous" vertical="center"/>
      <protection/>
    </xf>
    <xf numFmtId="0" fontId="9" fillId="0" borderId="8" xfId="0" applyFont="1" applyBorder="1" applyAlignment="1" applyProtection="1">
      <alignment horizontal="centerContinuous" vertical="center"/>
      <protection/>
    </xf>
    <xf numFmtId="0" fontId="9" fillId="0" borderId="9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Continuous" vertical="center"/>
      <protection/>
    </xf>
    <xf numFmtId="0" fontId="9" fillId="0" borderId="12" xfId="0" applyFont="1" applyBorder="1" applyAlignment="1" applyProtection="1">
      <alignment horizontal="centerContinuous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Continuous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9" fillId="0" borderId="15" xfId="0" applyFont="1" applyBorder="1" applyAlignment="1" applyProtection="1">
      <alignment horizontal="centerContinuous" vertical="center"/>
      <protection/>
    </xf>
    <xf numFmtId="0" fontId="9" fillId="0" borderId="1" xfId="0" applyFont="1" applyBorder="1" applyAlignment="1" applyProtection="1">
      <alignment horizontal="centerContinuous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vertical="center"/>
      <protection/>
    </xf>
    <xf numFmtId="164" fontId="7" fillId="0" borderId="20" xfId="0" applyNumberFormat="1" applyFont="1" applyBorder="1" applyAlignment="1" applyProtection="1">
      <alignment horizontal="center" vertical="center"/>
      <protection/>
    </xf>
    <xf numFmtId="164" fontId="6" fillId="0" borderId="14" xfId="0" applyNumberFormat="1" applyFont="1" applyBorder="1" applyAlignment="1" applyProtection="1">
      <alignment horizontal="center" vertical="center"/>
      <protection/>
    </xf>
    <xf numFmtId="164" fontId="6" fillId="0" borderId="13" xfId="0" applyNumberFormat="1" applyFont="1" applyBorder="1" applyAlignment="1" applyProtection="1">
      <alignment horizontal="center" vertical="center"/>
      <protection/>
    </xf>
    <xf numFmtId="164" fontId="6" fillId="0" borderId="16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164" fontId="7" fillId="0" borderId="21" xfId="0" applyNumberFormat="1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vertical="center"/>
      <protection/>
    </xf>
    <xf numFmtId="164" fontId="7" fillId="0" borderId="22" xfId="0" applyNumberFormat="1" applyFont="1" applyBorder="1" applyAlignment="1" applyProtection="1">
      <alignment horizontal="center" vertical="center"/>
      <protection/>
    </xf>
    <xf numFmtId="164" fontId="6" fillId="0" borderId="18" xfId="0" applyNumberFormat="1" applyFont="1" applyBorder="1" applyAlignment="1" applyProtection="1">
      <alignment horizontal="center" vertical="center"/>
      <protection/>
    </xf>
    <xf numFmtId="164" fontId="7" fillId="0" borderId="23" xfId="0" applyNumberFormat="1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vertical="center"/>
      <protection/>
    </xf>
    <xf numFmtId="164" fontId="6" fillId="0" borderId="25" xfId="0" applyNumberFormat="1" applyFont="1" applyBorder="1" applyAlignment="1" applyProtection="1">
      <alignment horizontal="center" vertical="center"/>
      <protection/>
    </xf>
    <xf numFmtId="164" fontId="6" fillId="0" borderId="26" xfId="0" applyNumberFormat="1" applyFont="1" applyBorder="1" applyAlignment="1" applyProtection="1">
      <alignment horizontal="center" vertical="center"/>
      <protection/>
    </xf>
    <xf numFmtId="164" fontId="6" fillId="0" borderId="27" xfId="0" applyNumberFormat="1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vertical="center"/>
      <protection/>
    </xf>
    <xf numFmtId="37" fontId="6" fillId="0" borderId="7" xfId="0" applyNumberFormat="1" applyFont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/>
      <protection/>
    </xf>
    <xf numFmtId="37" fontId="6" fillId="0" borderId="12" xfId="0" applyNumberFormat="1" applyFont="1" applyBorder="1" applyAlignment="1" applyProtection="1">
      <alignment vertical="center"/>
      <protection/>
    </xf>
    <xf numFmtId="0" fontId="9" fillId="0" borderId="29" xfId="0" applyFont="1" applyBorder="1" applyAlignment="1" applyProtection="1">
      <alignment vertical="center"/>
      <protection/>
    </xf>
    <xf numFmtId="37" fontId="6" fillId="0" borderId="0" xfId="0" applyNumberFormat="1" applyFont="1" applyAlignment="1" applyProtection="1">
      <alignment vertical="center"/>
      <protection/>
    </xf>
    <xf numFmtId="37" fontId="6" fillId="0" borderId="10" xfId="0" applyNumberFormat="1" applyFont="1" applyBorder="1" applyAlignment="1" applyProtection="1">
      <alignment vertical="center"/>
      <protection/>
    </xf>
    <xf numFmtId="164" fontId="6" fillId="0" borderId="30" xfId="0" applyNumberFormat="1" applyFont="1" applyBorder="1" applyAlignment="1" applyProtection="1">
      <alignment horizontal="center" vertical="center"/>
      <protection/>
    </xf>
    <xf numFmtId="164" fontId="6" fillId="0" borderId="9" xfId="0" applyNumberFormat="1" applyFont="1" applyBorder="1" applyAlignment="1" applyProtection="1">
      <alignment horizontal="center" vertical="center"/>
      <protection/>
    </xf>
    <xf numFmtId="164" fontId="6" fillId="0" borderId="24" xfId="0" applyNumberFormat="1" applyFont="1" applyBorder="1" applyAlignment="1" applyProtection="1">
      <alignment horizontal="center" vertical="center"/>
      <protection/>
    </xf>
    <xf numFmtId="164" fontId="6" fillId="0" borderId="31" xfId="0" applyNumberFormat="1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 quotePrefix="1">
      <alignment vertical="center"/>
      <protection/>
    </xf>
    <xf numFmtId="0" fontId="9" fillId="0" borderId="32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164" fontId="7" fillId="0" borderId="28" xfId="0" applyNumberFormat="1" applyFont="1" applyBorder="1" applyAlignment="1" applyProtection="1">
      <alignment horizontal="center" vertical="center"/>
      <protection/>
    </xf>
    <xf numFmtId="164" fontId="7" fillId="0" borderId="11" xfId="0" applyNumberFormat="1" applyFont="1" applyBorder="1" applyAlignment="1" applyProtection="1">
      <alignment horizontal="center" vertical="center"/>
      <protection/>
    </xf>
    <xf numFmtId="164" fontId="7" fillId="0" borderId="33" xfId="0" applyNumberFormat="1" applyFont="1" applyBorder="1" applyAlignment="1" applyProtection="1">
      <alignment horizontal="center" vertical="center"/>
      <protection/>
    </xf>
    <xf numFmtId="164" fontId="7" fillId="0" borderId="15" xfId="0" applyNumberFormat="1" applyFont="1" applyBorder="1" applyAlignment="1" applyProtection="1">
      <alignment horizontal="center" vertical="center"/>
      <protection/>
    </xf>
    <xf numFmtId="164" fontId="7" fillId="0" borderId="34" xfId="0" applyNumberFormat="1" applyFont="1" applyBorder="1" applyAlignment="1" applyProtection="1">
      <alignment horizontal="center"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37" fontId="6" fillId="0" borderId="0" xfId="0" applyNumberFormat="1" applyFont="1" applyBorder="1" applyAlignment="1" applyProtection="1">
      <alignment vertical="center"/>
      <protection/>
    </xf>
    <xf numFmtId="164" fontId="6" fillId="0" borderId="35" xfId="0" applyNumberFormat="1" applyFont="1" applyBorder="1" applyAlignment="1" applyProtection="1">
      <alignment horizontal="center" vertical="center"/>
      <protection/>
    </xf>
    <xf numFmtId="164" fontId="6" fillId="0" borderId="36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Continuous" vertical="center"/>
      <protection/>
    </xf>
    <xf numFmtId="0" fontId="9" fillId="0" borderId="33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>
      <alignment/>
    </xf>
    <xf numFmtId="164" fontId="6" fillId="0" borderId="39" xfId="0" applyNumberFormat="1" applyFont="1" applyBorder="1" applyAlignment="1" applyProtection="1">
      <alignment horizontal="center" vertical="center"/>
      <protection/>
    </xf>
    <xf numFmtId="3" fontId="11" fillId="4" borderId="0" xfId="0" applyFill="1" applyAlignment="1">
      <alignment horizontal="right" vertical="center"/>
    </xf>
    <xf numFmtId="164" fontId="6" fillId="4" borderId="3" xfId="0" applyNumberFormat="1" applyFont="1" applyFill="1" applyBorder="1" applyAlignment="1" applyProtection="1">
      <alignment horizontal="center" vertical="center"/>
      <protection/>
    </xf>
    <xf numFmtId="164" fontId="6" fillId="4" borderId="9" xfId="0" applyNumberFormat="1" applyFont="1" applyFill="1" applyBorder="1" applyAlignment="1" applyProtection="1">
      <alignment horizontal="center" vertical="center"/>
      <protection/>
    </xf>
    <xf numFmtId="164" fontId="6" fillId="4" borderId="17" xfId="0" applyNumberFormat="1" applyFont="1" applyFill="1" applyBorder="1" applyAlignment="1" applyProtection="1">
      <alignment horizontal="center" vertical="center"/>
      <protection/>
    </xf>
    <xf numFmtId="3" fontId="11" fillId="4" borderId="28" xfId="0" applyFill="1" applyBorder="1" applyAlignment="1">
      <alignment horizontal="right" vertical="center"/>
    </xf>
    <xf numFmtId="3" fontId="11" fillId="4" borderId="29" xfId="0" applyFill="1" applyBorder="1" applyAlignment="1">
      <alignment horizontal="right" vertical="center"/>
    </xf>
    <xf numFmtId="3" fontId="11" fillId="4" borderId="32" xfId="0" applyFill="1" applyBorder="1" applyAlignment="1">
      <alignment horizontal="right" vertical="center"/>
    </xf>
    <xf numFmtId="3" fontId="11" fillId="4" borderId="3" xfId="0" applyFill="1" applyBorder="1" applyAlignment="1">
      <alignment horizontal="right" vertical="center"/>
    </xf>
    <xf numFmtId="3" fontId="11" fillId="4" borderId="9" xfId="0" applyFill="1" applyBorder="1" applyAlignment="1">
      <alignment horizontal="right" vertical="center"/>
    </xf>
    <xf numFmtId="3" fontId="11" fillId="4" borderId="17" xfId="0" applyFill="1" applyBorder="1" applyAlignment="1">
      <alignment horizontal="right" vertical="center"/>
    </xf>
    <xf numFmtId="164" fontId="6" fillId="4" borderId="10" xfId="0" applyNumberFormat="1" applyFont="1" applyFill="1" applyBorder="1" applyAlignment="1" applyProtection="1">
      <alignment horizontal="center" vertical="center"/>
      <protection/>
    </xf>
    <xf numFmtId="164" fontId="6" fillId="4" borderId="14" xfId="0" applyNumberFormat="1" applyFont="1" applyFill="1" applyBorder="1" applyAlignment="1" applyProtection="1">
      <alignment horizontal="center" vertical="center"/>
      <protection/>
    </xf>
    <xf numFmtId="164" fontId="6" fillId="4" borderId="12" xfId="0" applyNumberFormat="1" applyFont="1" applyFill="1" applyBorder="1" applyAlignment="1" applyProtection="1">
      <alignment horizontal="center" vertical="center"/>
      <protection/>
    </xf>
    <xf numFmtId="164" fontId="6" fillId="4" borderId="16" xfId="0" applyNumberFormat="1" applyFont="1" applyFill="1" applyBorder="1" applyAlignment="1" applyProtection="1">
      <alignment horizontal="center" vertical="center"/>
      <protection/>
    </xf>
    <xf numFmtId="164" fontId="6" fillId="4" borderId="40" xfId="0" applyNumberFormat="1" applyFont="1" applyFill="1" applyBorder="1" applyAlignment="1" applyProtection="1">
      <alignment horizontal="center" vertical="center"/>
      <protection/>
    </xf>
    <xf numFmtId="164" fontId="6" fillId="4" borderId="13" xfId="0" applyNumberFormat="1" applyFont="1" applyFill="1" applyBorder="1" applyAlignment="1" applyProtection="1">
      <alignment horizontal="center" vertical="center"/>
      <protection/>
    </xf>
    <xf numFmtId="164" fontId="6" fillId="4" borderId="19" xfId="0" applyNumberFormat="1" applyFont="1" applyFill="1" applyBorder="1" applyAlignment="1" applyProtection="1">
      <alignment horizontal="center" vertical="center"/>
      <protection/>
    </xf>
    <xf numFmtId="164" fontId="6" fillId="4" borderId="18" xfId="0" applyNumberFormat="1" applyFon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center" vertical="center"/>
      <protection/>
    </xf>
    <xf numFmtId="164" fontId="11" fillId="0" borderId="3" xfId="0" applyNumberFormat="1" applyBorder="1" applyAlignment="1">
      <alignment horizontal="center" vertical="center"/>
    </xf>
    <xf numFmtId="164" fontId="11" fillId="0" borderId="20" xfId="0" applyNumberFormat="1" applyBorder="1" applyAlignment="1">
      <alignment horizontal="center" vertical="center"/>
    </xf>
    <xf numFmtId="164" fontId="11" fillId="0" borderId="16" xfId="0" applyNumberFormat="1" applyBorder="1" applyAlignment="1">
      <alignment horizontal="center" vertical="center"/>
    </xf>
    <xf numFmtId="164" fontId="11" fillId="0" borderId="9" xfId="0" applyNumberFormat="1" applyBorder="1" applyAlignment="1">
      <alignment horizontal="center" vertical="center"/>
    </xf>
    <xf numFmtId="164" fontId="11" fillId="0" borderId="21" xfId="0" applyNumberFormat="1" applyBorder="1" applyAlignment="1">
      <alignment horizontal="center" vertical="center"/>
    </xf>
    <xf numFmtId="164" fontId="11" fillId="0" borderId="14" xfId="0" applyNumberFormat="1" applyBorder="1" applyAlignment="1">
      <alignment horizontal="center" vertical="center"/>
    </xf>
    <xf numFmtId="164" fontId="11" fillId="0" borderId="17" xfId="0" applyNumberFormat="1" applyBorder="1" applyAlignment="1">
      <alignment horizontal="center" vertical="center"/>
    </xf>
    <xf numFmtId="164" fontId="11" fillId="0" borderId="22" xfId="0" applyNumberFormat="1" applyBorder="1" applyAlignment="1">
      <alignment horizontal="center" vertical="center"/>
    </xf>
    <xf numFmtId="164" fontId="11" fillId="0" borderId="18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 wrapText="1"/>
    </xf>
    <xf numFmtId="37" fontId="9" fillId="0" borderId="42" xfId="0" applyNumberFormat="1" applyFont="1" applyBorder="1" applyAlignment="1" applyProtection="1">
      <alignment vertical="center"/>
      <protection/>
    </xf>
    <xf numFmtId="0" fontId="9" fillId="0" borderId="43" xfId="0" applyFont="1" applyBorder="1" applyAlignment="1">
      <alignment vertical="center" wrapText="1"/>
    </xf>
    <xf numFmtId="49" fontId="9" fillId="0" borderId="41" xfId="0" applyNumberFormat="1" applyFont="1" applyBorder="1" applyAlignment="1">
      <alignment vertical="center"/>
    </xf>
    <xf numFmtId="49" fontId="9" fillId="0" borderId="42" xfId="0" applyNumberFormat="1" applyFont="1" applyBorder="1" applyAlignment="1" applyProtection="1">
      <alignment vertical="center"/>
      <protection/>
    </xf>
    <xf numFmtId="49" fontId="9" fillId="0" borderId="42" xfId="0" applyNumberFormat="1" applyFont="1" applyBorder="1" applyAlignment="1">
      <alignment vertical="center"/>
    </xf>
    <xf numFmtId="49" fontId="9" fillId="0" borderId="43" xfId="0" applyNumberFormat="1" applyFont="1" applyBorder="1" applyAlignment="1">
      <alignment vertical="center"/>
    </xf>
    <xf numFmtId="0" fontId="2" fillId="2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5" fillId="3" borderId="0" xfId="0" applyFont="1" applyFill="1" applyAlignment="1" applyProtection="1">
      <alignment horizontal="centerContinuous" vertical="center"/>
      <protection/>
    </xf>
    <xf numFmtId="0" fontId="2" fillId="3" borderId="0" xfId="0" applyFont="1" applyFill="1" applyAlignment="1" applyProtection="1">
      <alignment horizontal="centerContinuous" vertical="center"/>
      <protection/>
    </xf>
    <xf numFmtId="0" fontId="2" fillId="3" borderId="0" xfId="0" applyFont="1" applyFill="1" applyAlignment="1" applyProtection="1">
      <alignment vertical="center"/>
      <protection/>
    </xf>
    <xf numFmtId="0" fontId="6" fillId="3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>
      <alignment vertical="center"/>
    </xf>
    <xf numFmtId="37" fontId="9" fillId="0" borderId="0" xfId="0" applyNumberFormat="1" applyFont="1" applyBorder="1" applyAlignment="1" applyProtection="1">
      <alignment vertical="center"/>
      <protection/>
    </xf>
    <xf numFmtId="49" fontId="9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 quotePrefix="1">
      <alignment horizontal="center" vertical="center"/>
      <protection/>
    </xf>
    <xf numFmtId="164" fontId="7" fillId="0" borderId="7" xfId="0" applyNumberFormat="1" applyFont="1" applyBorder="1" applyAlignment="1" applyProtection="1">
      <alignment horizontal="center" vertical="center"/>
      <protection/>
    </xf>
    <xf numFmtId="164" fontId="7" fillId="0" borderId="37" xfId="0" applyNumberFormat="1" applyFont="1" applyBorder="1" applyAlignment="1" applyProtection="1">
      <alignment horizontal="center" vertical="center"/>
      <protection/>
    </xf>
    <xf numFmtId="164" fontId="6" fillId="3" borderId="13" xfId="0" applyNumberFormat="1" applyFont="1" applyFill="1" applyBorder="1" applyAlignment="1" applyProtection="1">
      <alignment horizontal="center" vertical="center"/>
      <protection/>
    </xf>
    <xf numFmtId="164" fontId="6" fillId="3" borderId="40" xfId="0" applyNumberFormat="1" applyFont="1" applyFill="1" applyBorder="1" applyAlignment="1" applyProtection="1">
      <alignment horizontal="center" vertical="center"/>
      <protection/>
    </xf>
    <xf numFmtId="164" fontId="6" fillId="3" borderId="19" xfId="0" applyNumberFormat="1" applyFont="1" applyFill="1" applyBorder="1" applyAlignment="1" applyProtection="1">
      <alignment horizontal="center" vertical="center"/>
      <protection/>
    </xf>
    <xf numFmtId="164" fontId="6" fillId="0" borderId="10" xfId="0" applyNumberFormat="1" applyFont="1" applyBorder="1" applyAlignment="1" applyProtection="1">
      <alignment horizontal="center" vertical="center"/>
      <protection/>
    </xf>
    <xf numFmtId="164" fontId="6" fillId="0" borderId="3" xfId="0" applyNumberFormat="1" applyFont="1" applyBorder="1" applyAlignment="1" applyProtection="1">
      <alignment horizontal="center" vertical="center"/>
      <protection/>
    </xf>
    <xf numFmtId="164" fontId="6" fillId="0" borderId="44" xfId="0" applyNumberFormat="1" applyFont="1" applyBorder="1" applyAlignment="1" applyProtection="1">
      <alignment horizontal="center" vertical="center"/>
      <protection/>
    </xf>
    <xf numFmtId="0" fontId="14" fillId="0" borderId="29" xfId="0" applyFont="1" applyBorder="1" applyAlignment="1" applyProtection="1">
      <alignment vertical="center"/>
      <protection/>
    </xf>
    <xf numFmtId="37" fontId="14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37" fontId="14" fillId="0" borderId="0" xfId="0" applyNumberFormat="1" applyFont="1" applyBorder="1" applyAlignment="1" applyProtection="1">
      <alignment vertical="center"/>
      <protection/>
    </xf>
    <xf numFmtId="0" fontId="14" fillId="3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14" fillId="0" borderId="45" xfId="0" applyFont="1" applyBorder="1" applyAlignment="1" applyProtection="1">
      <alignment vertical="center"/>
      <protection/>
    </xf>
    <xf numFmtId="0" fontId="14" fillId="0" borderId="0" xfId="0" applyFont="1" applyBorder="1" applyAlignment="1">
      <alignment vertical="center"/>
    </xf>
    <xf numFmtId="0" fontId="14" fillId="0" borderId="32" xfId="0" applyFont="1" applyBorder="1" applyAlignment="1" applyProtection="1">
      <alignment vertical="center"/>
      <protection/>
    </xf>
    <xf numFmtId="0" fontId="14" fillId="0" borderId="2" xfId="0" applyFont="1" applyBorder="1" applyAlignment="1" applyProtection="1">
      <alignment vertical="center"/>
      <protection/>
    </xf>
    <xf numFmtId="0" fontId="14" fillId="0" borderId="1" xfId="0" applyFont="1" applyBorder="1" applyAlignment="1" applyProtection="1">
      <alignment vertical="center"/>
      <protection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BA102"/>
  <sheetViews>
    <sheetView showGridLines="0" tabSelected="1" defaultGridColor="0" zoomScale="87" zoomScaleNormal="87" colorId="22" workbookViewId="0" topLeftCell="A51">
      <selection activeCell="A66" sqref="A66"/>
    </sheetView>
  </sheetViews>
  <sheetFormatPr defaultColWidth="9.796875" defaultRowHeight="14.25"/>
  <cols>
    <col min="1" max="1" width="14.09765625" style="153" customWidth="1"/>
    <col min="2" max="2" width="9.69921875" style="153" customWidth="1"/>
    <col min="3" max="3" width="9.19921875" style="153" customWidth="1"/>
    <col min="4" max="4" width="14.19921875" style="153" customWidth="1"/>
    <col min="5" max="6" width="10.69921875" style="153" customWidth="1"/>
    <col min="7" max="7" width="11.69921875" style="153" customWidth="1"/>
    <col min="8" max="8" width="10.69921875" style="153" customWidth="1"/>
    <col min="9" max="9" width="9.59765625" style="153" customWidth="1"/>
    <col min="10" max="11" width="10.69921875" style="153" customWidth="1"/>
    <col min="12" max="12" width="13.59765625" style="153" customWidth="1"/>
    <col min="13" max="14" width="14.59765625" style="153" customWidth="1"/>
    <col min="15" max="16" width="10.59765625" style="153" customWidth="1"/>
    <col min="17" max="16384" width="9.69921875" style="153" customWidth="1"/>
  </cols>
  <sheetData>
    <row r="1" spans="1:53" s="154" customFormat="1" ht="3.7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</row>
    <row r="2" spans="1:53" s="154" customFormat="1" ht="3.7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</row>
    <row r="3" spans="1:53" s="154" customFormat="1" ht="3.7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</row>
    <row r="4" spans="1:53" s="154" customFormat="1" ht="3.75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</row>
    <row r="5" spans="1:53" s="154" customFormat="1" ht="3.7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</row>
    <row r="6" spans="1:53" s="154" customFormat="1" ht="15.75">
      <c r="A6" s="155" t="s">
        <v>0</v>
      </c>
      <c r="B6" s="156"/>
      <c r="C6" s="156"/>
      <c r="D6" s="156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2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</row>
    <row r="7" spans="1:53" s="154" customFormat="1" ht="15" customHeight="1">
      <c r="A7" s="155" t="s">
        <v>118</v>
      </c>
      <c r="B7" s="158"/>
      <c r="C7" s="158"/>
      <c r="D7" s="159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52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53"/>
      <c r="AS7" s="153"/>
      <c r="AT7" s="153"/>
      <c r="AU7" s="153"/>
      <c r="AV7" s="153"/>
      <c r="AW7" s="153"/>
      <c r="AX7" s="153"/>
      <c r="AY7" s="153"/>
      <c r="AZ7" s="153"/>
      <c r="BA7" s="153"/>
    </row>
    <row r="8" spans="1:53" s="154" customFormat="1" ht="13.5" customHeight="1">
      <c r="A8" s="15"/>
      <c r="B8" s="15"/>
      <c r="C8" s="15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3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53"/>
      <c r="AS8" s="153"/>
      <c r="AT8" s="153"/>
      <c r="AU8" s="153"/>
      <c r="AV8" s="153"/>
      <c r="AW8" s="153"/>
      <c r="AX8" s="153"/>
      <c r="AY8" s="153"/>
      <c r="AZ8" s="153"/>
      <c r="BA8" s="153"/>
    </row>
    <row r="9" spans="1:53" s="154" customFormat="1" ht="6.75" customHeight="1">
      <c r="A9" s="15" t="s">
        <v>119</v>
      </c>
      <c r="B9" s="15"/>
      <c r="C9" s="15"/>
      <c r="D9" s="15"/>
      <c r="E9" s="15"/>
      <c r="F9" s="15"/>
      <c r="G9" s="15"/>
      <c r="H9" s="15"/>
      <c r="I9" s="15"/>
      <c r="J9" s="15"/>
      <c r="K9" s="15"/>
      <c r="M9" s="51"/>
      <c r="N9" s="16"/>
      <c r="O9" s="16"/>
      <c r="P9" s="16" t="s">
        <v>1</v>
      </c>
      <c r="Q9" s="16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</row>
    <row r="10" spans="1:53" s="154" customFormat="1" ht="9" customHeight="1">
      <c r="A10" s="21"/>
      <c r="B10" s="22" t="s">
        <v>138</v>
      </c>
      <c r="C10" s="22"/>
      <c r="D10" s="23"/>
      <c r="E10" s="24" t="s">
        <v>139</v>
      </c>
      <c r="F10" s="25"/>
      <c r="G10" s="25"/>
      <c r="H10" s="25"/>
      <c r="I10" s="23"/>
      <c r="J10" s="24" t="s">
        <v>4</v>
      </c>
      <c r="K10" s="22"/>
      <c r="L10" s="24"/>
      <c r="M10" s="24" t="s">
        <v>137</v>
      </c>
      <c r="N10" s="26"/>
      <c r="O10" s="24" t="s">
        <v>142</v>
      </c>
      <c r="P10" s="26"/>
      <c r="Q10" s="16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</row>
    <row r="11" spans="1:53" s="154" customFormat="1" ht="9" customHeight="1">
      <c r="A11" s="27"/>
      <c r="B11" s="28"/>
      <c r="C11" s="29"/>
      <c r="D11" s="52" t="s">
        <v>6</v>
      </c>
      <c r="E11" s="30" t="s">
        <v>7</v>
      </c>
      <c r="F11" s="31"/>
      <c r="G11" s="98" t="s">
        <v>8</v>
      </c>
      <c r="H11" s="44"/>
      <c r="I11" s="34"/>
      <c r="J11" s="30"/>
      <c r="K11" s="93"/>
      <c r="L11" s="99" t="s">
        <v>9</v>
      </c>
      <c r="M11" s="94"/>
      <c r="N11" s="29"/>
      <c r="O11" s="37"/>
      <c r="P11" s="29"/>
      <c r="Q11" s="16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</row>
    <row r="12" spans="1:53" s="154" customFormat="1" ht="9" customHeight="1">
      <c r="A12" s="38" t="s">
        <v>10</v>
      </c>
      <c r="B12" s="39" t="s">
        <v>11</v>
      </c>
      <c r="C12" s="35"/>
      <c r="D12" s="52" t="s">
        <v>12</v>
      </c>
      <c r="E12" s="40" t="s">
        <v>13</v>
      </c>
      <c r="F12" s="41"/>
      <c r="G12" s="82" t="s">
        <v>14</v>
      </c>
      <c r="H12" s="43" t="s">
        <v>15</v>
      </c>
      <c r="I12" s="36" t="s">
        <v>16</v>
      </c>
      <c r="J12" s="30" t="s">
        <v>17</v>
      </c>
      <c r="K12" s="93"/>
      <c r="L12" s="99" t="s">
        <v>18</v>
      </c>
      <c r="M12" s="30" t="s">
        <v>17</v>
      </c>
      <c r="N12" s="35"/>
      <c r="O12" s="43" t="s">
        <v>19</v>
      </c>
      <c r="P12" s="42" t="s">
        <v>20</v>
      </c>
      <c r="Q12" s="16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</row>
    <row r="13" spans="1:53" s="154" customFormat="1" ht="9" customHeight="1">
      <c r="A13" s="27"/>
      <c r="B13" s="33"/>
      <c r="C13" s="32" t="s">
        <v>21</v>
      </c>
      <c r="D13" s="52" t="s">
        <v>140</v>
      </c>
      <c r="E13" s="37"/>
      <c r="F13" s="42" t="s">
        <v>21</v>
      </c>
      <c r="G13" s="82" t="s">
        <v>23</v>
      </c>
      <c r="H13" s="43" t="s">
        <v>24</v>
      </c>
      <c r="I13" s="36" t="s">
        <v>25</v>
      </c>
      <c r="J13" s="94"/>
      <c r="K13" s="96" t="s">
        <v>21</v>
      </c>
      <c r="L13" s="99" t="s">
        <v>26</v>
      </c>
      <c r="M13" s="96"/>
      <c r="N13" s="175" t="s">
        <v>21</v>
      </c>
      <c r="O13" s="43" t="s">
        <v>27</v>
      </c>
      <c r="P13" s="42" t="s">
        <v>28</v>
      </c>
      <c r="Q13" s="16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</row>
    <row r="14" spans="1:53" s="154" customFormat="1" ht="9" customHeight="1">
      <c r="A14" s="45"/>
      <c r="B14" s="46" t="s">
        <v>29</v>
      </c>
      <c r="C14" s="46" t="s">
        <v>30</v>
      </c>
      <c r="D14" s="176" t="s">
        <v>141</v>
      </c>
      <c r="E14" s="47" t="s">
        <v>29</v>
      </c>
      <c r="F14" s="46" t="s">
        <v>30</v>
      </c>
      <c r="G14" s="83" t="s">
        <v>32</v>
      </c>
      <c r="H14" s="47" t="s">
        <v>29</v>
      </c>
      <c r="I14" s="48"/>
      <c r="J14" s="95" t="s">
        <v>29</v>
      </c>
      <c r="K14" s="97" t="s">
        <v>30</v>
      </c>
      <c r="L14" s="100" t="s">
        <v>31</v>
      </c>
      <c r="M14" s="95" t="s">
        <v>29</v>
      </c>
      <c r="N14" s="47" t="s">
        <v>30</v>
      </c>
      <c r="O14" s="49"/>
      <c r="P14" s="50"/>
      <c r="Q14" s="16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</row>
    <row r="15" spans="1:53" s="154" customFormat="1" ht="10.5" customHeight="1">
      <c r="A15" s="54" t="s">
        <v>33</v>
      </c>
      <c r="B15" s="122">
        <v>3890</v>
      </c>
      <c r="C15" s="122">
        <v>12547</v>
      </c>
      <c r="D15" s="55">
        <v>218316</v>
      </c>
      <c r="E15" s="124">
        <v>9226</v>
      </c>
      <c r="F15" s="122">
        <v>13494</v>
      </c>
      <c r="G15" s="123">
        <v>734983</v>
      </c>
      <c r="H15" s="124">
        <v>13116</v>
      </c>
      <c r="I15" s="123">
        <v>4530182</v>
      </c>
      <c r="J15" s="179">
        <v>54664</v>
      </c>
      <c r="K15" s="179">
        <v>43954</v>
      </c>
      <c r="L15" s="84">
        <v>571387</v>
      </c>
      <c r="M15" s="124">
        <v>54664</v>
      </c>
      <c r="N15" s="122">
        <v>43954</v>
      </c>
      <c r="O15" s="122">
        <v>4447100</v>
      </c>
      <c r="P15" s="122">
        <v>95490</v>
      </c>
      <c r="Q15" s="163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</row>
    <row r="16" spans="1:53" s="154" customFormat="1" ht="10.5" customHeight="1">
      <c r="A16" s="59" t="s">
        <v>34</v>
      </c>
      <c r="B16" s="125">
        <v>2350</v>
      </c>
      <c r="C16" s="125">
        <v>1502</v>
      </c>
      <c r="D16" s="60">
        <v>27428</v>
      </c>
      <c r="E16" s="127">
        <v>1861</v>
      </c>
      <c r="F16" s="125">
        <v>795</v>
      </c>
      <c r="G16" s="126">
        <v>92339</v>
      </c>
      <c r="H16" s="127">
        <v>4211</v>
      </c>
      <c r="I16" s="126">
        <v>655435</v>
      </c>
      <c r="J16" s="179">
        <v>8973</v>
      </c>
      <c r="K16" s="179">
        <v>3998</v>
      </c>
      <c r="L16" s="85">
        <v>62074</v>
      </c>
      <c r="M16" s="127">
        <v>8973</v>
      </c>
      <c r="N16" s="125">
        <v>3998</v>
      </c>
      <c r="O16" s="125">
        <v>626932</v>
      </c>
      <c r="P16" s="125">
        <v>14108</v>
      </c>
      <c r="Q16" s="163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</row>
    <row r="17" spans="1:53" s="154" customFormat="1" ht="10.5" customHeight="1">
      <c r="A17" s="59" t="s">
        <v>35</v>
      </c>
      <c r="B17" s="125">
        <v>4910</v>
      </c>
      <c r="C17" s="125">
        <v>12531</v>
      </c>
      <c r="D17" s="60">
        <v>218028</v>
      </c>
      <c r="E17" s="127">
        <v>8425</v>
      </c>
      <c r="F17" s="125">
        <v>18215</v>
      </c>
      <c r="G17" s="126">
        <v>734014</v>
      </c>
      <c r="H17" s="127">
        <v>13335</v>
      </c>
      <c r="I17" s="126">
        <v>5743834</v>
      </c>
      <c r="J17" s="179">
        <v>33336</v>
      </c>
      <c r="K17" s="179">
        <v>46334</v>
      </c>
      <c r="L17" s="85">
        <v>589647</v>
      </c>
      <c r="M17" s="127">
        <v>33336</v>
      </c>
      <c r="N17" s="125">
        <v>46334</v>
      </c>
      <c r="O17" s="125">
        <v>5130632</v>
      </c>
      <c r="P17" s="125">
        <v>58113</v>
      </c>
      <c r="Q17" s="163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</row>
    <row r="18" spans="1:53" s="154" customFormat="1" ht="10.5" customHeight="1">
      <c r="A18" s="61" t="s">
        <v>36</v>
      </c>
      <c r="B18" s="125">
        <v>2719</v>
      </c>
      <c r="C18" s="125">
        <v>7588</v>
      </c>
      <c r="D18" s="60">
        <v>175432</v>
      </c>
      <c r="E18" s="127">
        <v>7426</v>
      </c>
      <c r="F18" s="125">
        <v>8390</v>
      </c>
      <c r="G18" s="126">
        <v>590609</v>
      </c>
      <c r="H18" s="127">
        <v>10145</v>
      </c>
      <c r="I18" s="126">
        <v>2752629</v>
      </c>
      <c r="J18" s="179">
        <v>45561</v>
      </c>
      <c r="K18" s="179">
        <v>27255</v>
      </c>
      <c r="L18" s="85">
        <v>377673</v>
      </c>
      <c r="M18" s="127">
        <v>45561</v>
      </c>
      <c r="N18" s="125">
        <v>27255</v>
      </c>
      <c r="O18" s="125">
        <v>2673400</v>
      </c>
      <c r="P18" s="125">
        <v>98608</v>
      </c>
      <c r="Q18" s="163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</row>
    <row r="19" spans="1:53" s="154" customFormat="1" ht="10.5" customHeight="1">
      <c r="A19" s="59" t="s">
        <v>37</v>
      </c>
      <c r="B19" s="122">
        <v>14703</v>
      </c>
      <c r="C19" s="122">
        <v>86714</v>
      </c>
      <c r="D19" s="55">
        <v>798504</v>
      </c>
      <c r="E19" s="124">
        <v>42907</v>
      </c>
      <c r="F19" s="122">
        <v>127281</v>
      </c>
      <c r="G19" s="123">
        <v>2688255</v>
      </c>
      <c r="H19" s="124">
        <v>57610</v>
      </c>
      <c r="I19" s="123">
        <v>35893799</v>
      </c>
      <c r="J19" s="180">
        <v>147006</v>
      </c>
      <c r="K19" s="180">
        <v>297152</v>
      </c>
      <c r="L19" s="86">
        <v>2950573</v>
      </c>
      <c r="M19" s="124">
        <v>147006</v>
      </c>
      <c r="N19" s="122">
        <v>297152</v>
      </c>
      <c r="O19" s="122">
        <v>33871648</v>
      </c>
      <c r="P19" s="122">
        <v>169793</v>
      </c>
      <c r="Q19" s="163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</row>
    <row r="20" spans="1:53" s="154" customFormat="1" ht="10.5" customHeight="1">
      <c r="A20" s="59" t="s">
        <v>38</v>
      </c>
      <c r="B20" s="125">
        <v>4066</v>
      </c>
      <c r="C20" s="125">
        <v>10217</v>
      </c>
      <c r="D20" s="60">
        <v>141207</v>
      </c>
      <c r="E20" s="127">
        <v>10079</v>
      </c>
      <c r="F20" s="125">
        <v>16364</v>
      </c>
      <c r="G20" s="126">
        <v>475386</v>
      </c>
      <c r="H20" s="127">
        <v>14145</v>
      </c>
      <c r="I20" s="126">
        <v>4601403</v>
      </c>
      <c r="J20" s="179">
        <v>40721</v>
      </c>
      <c r="K20" s="179">
        <v>38344</v>
      </c>
      <c r="L20" s="85">
        <v>426670</v>
      </c>
      <c r="M20" s="127">
        <v>40721</v>
      </c>
      <c r="N20" s="125">
        <v>38344</v>
      </c>
      <c r="O20" s="125">
        <v>4301261</v>
      </c>
      <c r="P20" s="125">
        <v>87096</v>
      </c>
      <c r="Q20" s="163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</row>
    <row r="21" spans="1:53" s="154" customFormat="1" ht="10.5" customHeight="1">
      <c r="A21" s="59" t="s">
        <v>39</v>
      </c>
      <c r="B21" s="125">
        <v>1846</v>
      </c>
      <c r="C21" s="125">
        <v>10052</v>
      </c>
      <c r="D21" s="60">
        <v>79323</v>
      </c>
      <c r="E21" s="127">
        <v>3173</v>
      </c>
      <c r="F21" s="125">
        <v>8411</v>
      </c>
      <c r="G21" s="126">
        <v>267048</v>
      </c>
      <c r="H21" s="127">
        <v>5019</v>
      </c>
      <c r="I21" s="126">
        <v>3503604</v>
      </c>
      <c r="J21" s="179">
        <v>14874</v>
      </c>
      <c r="K21" s="179">
        <v>27802</v>
      </c>
      <c r="L21" s="85">
        <v>310978</v>
      </c>
      <c r="M21" s="127">
        <v>14874</v>
      </c>
      <c r="N21" s="125">
        <v>27802</v>
      </c>
      <c r="O21" s="125">
        <v>3405565</v>
      </c>
      <c r="P21" s="125">
        <v>21143</v>
      </c>
      <c r="Q21" s="163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</row>
    <row r="22" spans="1:53" s="154" customFormat="1" ht="10.5" customHeight="1">
      <c r="A22" s="61" t="s">
        <v>40</v>
      </c>
      <c r="B22" s="128">
        <v>253</v>
      </c>
      <c r="C22" s="128">
        <v>1390</v>
      </c>
      <c r="D22" s="62">
        <v>18947</v>
      </c>
      <c r="E22" s="130">
        <v>1362</v>
      </c>
      <c r="F22" s="128">
        <v>3496</v>
      </c>
      <c r="G22" s="129">
        <v>63785</v>
      </c>
      <c r="H22" s="130">
        <v>1615</v>
      </c>
      <c r="I22" s="129">
        <v>830364</v>
      </c>
      <c r="J22" s="181">
        <v>3947</v>
      </c>
      <c r="K22" s="181">
        <v>7396</v>
      </c>
      <c r="L22" s="87">
        <v>78033</v>
      </c>
      <c r="M22" s="130">
        <v>3947</v>
      </c>
      <c r="N22" s="128">
        <v>7396</v>
      </c>
      <c r="O22" s="128">
        <v>783600</v>
      </c>
      <c r="P22" s="128">
        <v>6043</v>
      </c>
      <c r="Q22" s="163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</row>
    <row r="23" spans="1:53" s="154" customFormat="1" ht="10.5" customHeight="1">
      <c r="A23" s="59" t="s">
        <v>41</v>
      </c>
      <c r="B23" s="125">
        <v>63</v>
      </c>
      <c r="C23" s="125">
        <v>436</v>
      </c>
      <c r="D23" s="60">
        <v>7637</v>
      </c>
      <c r="E23" s="127">
        <v>469</v>
      </c>
      <c r="F23" s="125">
        <v>1465</v>
      </c>
      <c r="G23" s="126">
        <v>25710</v>
      </c>
      <c r="H23" s="127">
        <v>532</v>
      </c>
      <c r="I23" s="126">
        <v>553523</v>
      </c>
      <c r="J23" s="179">
        <v>1433</v>
      </c>
      <c r="K23" s="179">
        <v>3030</v>
      </c>
      <c r="L23" s="85">
        <v>26662</v>
      </c>
      <c r="M23" s="127">
        <v>1433</v>
      </c>
      <c r="N23" s="125">
        <v>3030</v>
      </c>
      <c r="O23" s="125">
        <v>572059</v>
      </c>
      <c r="P23" s="125">
        <v>1500</v>
      </c>
      <c r="Q23" s="163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</row>
    <row r="24" spans="1:53" s="154" customFormat="1" ht="10.5" customHeight="1">
      <c r="A24" s="59" t="s">
        <v>42</v>
      </c>
      <c r="B24" s="125">
        <v>7244</v>
      </c>
      <c r="C24" s="125">
        <v>32321</v>
      </c>
      <c r="D24" s="60">
        <v>425551</v>
      </c>
      <c r="E24" s="127">
        <v>23805</v>
      </c>
      <c r="F24" s="125">
        <v>55858</v>
      </c>
      <c r="G24" s="126">
        <v>1432663</v>
      </c>
      <c r="H24" s="127">
        <v>31049</v>
      </c>
      <c r="I24" s="126">
        <v>17397161</v>
      </c>
      <c r="J24" s="179">
        <v>70068</v>
      </c>
      <c r="K24" s="179">
        <v>141046</v>
      </c>
      <c r="L24" s="85">
        <v>1567749</v>
      </c>
      <c r="M24" s="127">
        <v>70068</v>
      </c>
      <c r="N24" s="125">
        <v>141046</v>
      </c>
      <c r="O24" s="125">
        <v>15982378</v>
      </c>
      <c r="P24" s="125">
        <v>119522</v>
      </c>
      <c r="Q24" s="163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</row>
    <row r="25" spans="1:53" s="154" customFormat="1" ht="10.5" customHeight="1">
      <c r="A25" s="59" t="s">
        <v>43</v>
      </c>
      <c r="B25" s="125">
        <v>6562</v>
      </c>
      <c r="C25" s="125">
        <v>29865</v>
      </c>
      <c r="D25" s="60">
        <v>426774</v>
      </c>
      <c r="E25" s="127">
        <v>14149</v>
      </c>
      <c r="F25" s="125">
        <v>21127</v>
      </c>
      <c r="G25" s="126">
        <v>1436781</v>
      </c>
      <c r="H25" s="127">
        <v>20711</v>
      </c>
      <c r="I25" s="126">
        <v>8829383</v>
      </c>
      <c r="J25" s="179">
        <v>73313</v>
      </c>
      <c r="K25" s="179">
        <v>85456</v>
      </c>
      <c r="L25" s="85">
        <v>1135761</v>
      </c>
      <c r="M25" s="127">
        <v>73313</v>
      </c>
      <c r="N25" s="125">
        <v>85456</v>
      </c>
      <c r="O25" s="125">
        <v>8186453</v>
      </c>
      <c r="P25" s="125">
        <v>116916</v>
      </c>
      <c r="Q25" s="163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</row>
    <row r="26" spans="1:53" s="154" customFormat="1" ht="10.5" customHeight="1">
      <c r="A26" s="61" t="s">
        <v>44</v>
      </c>
      <c r="B26" s="125">
        <v>347</v>
      </c>
      <c r="C26" s="125">
        <v>1872</v>
      </c>
      <c r="D26" s="60">
        <v>10889</v>
      </c>
      <c r="E26" s="127">
        <v>1054</v>
      </c>
      <c r="F26" s="125">
        <v>2919</v>
      </c>
      <c r="G26" s="126">
        <v>36661</v>
      </c>
      <c r="H26" s="127">
        <v>1401</v>
      </c>
      <c r="I26" s="126">
        <v>1262840</v>
      </c>
      <c r="J26" s="179">
        <v>3825</v>
      </c>
      <c r="K26" s="179">
        <v>7271</v>
      </c>
      <c r="L26" s="85">
        <v>74981</v>
      </c>
      <c r="M26" s="127">
        <v>3825</v>
      </c>
      <c r="N26" s="125">
        <v>7271</v>
      </c>
      <c r="O26" s="125">
        <v>1211537</v>
      </c>
      <c r="P26" s="125">
        <v>4315</v>
      </c>
      <c r="Q26" s="163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</row>
    <row r="27" spans="1:53" s="154" customFormat="1" ht="10.5" customHeight="1">
      <c r="A27" s="59" t="s">
        <v>45</v>
      </c>
      <c r="B27" s="122">
        <v>2468</v>
      </c>
      <c r="C27" s="122">
        <v>3315</v>
      </c>
      <c r="D27" s="55">
        <v>68332</v>
      </c>
      <c r="E27" s="124">
        <v>4716</v>
      </c>
      <c r="F27" s="122">
        <v>3743</v>
      </c>
      <c r="G27" s="123">
        <v>230046</v>
      </c>
      <c r="H27" s="124">
        <v>7184</v>
      </c>
      <c r="I27" s="123">
        <v>1393262</v>
      </c>
      <c r="J27" s="180">
        <v>23260</v>
      </c>
      <c r="K27" s="180">
        <v>11071</v>
      </c>
      <c r="L27" s="86">
        <v>154218</v>
      </c>
      <c r="M27" s="124">
        <v>23260</v>
      </c>
      <c r="N27" s="122">
        <v>11071</v>
      </c>
      <c r="O27" s="122">
        <v>1293953</v>
      </c>
      <c r="P27" s="122">
        <v>47101</v>
      </c>
      <c r="Q27" s="163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</row>
    <row r="28" spans="1:53" s="154" customFormat="1" ht="10.5" customHeight="1">
      <c r="A28" s="59" t="s">
        <v>46</v>
      </c>
      <c r="B28" s="125">
        <v>9521</v>
      </c>
      <c r="C28" s="125">
        <v>31126</v>
      </c>
      <c r="D28" s="60">
        <v>417929</v>
      </c>
      <c r="E28" s="127">
        <v>15154</v>
      </c>
      <c r="F28" s="125">
        <v>26384</v>
      </c>
      <c r="G28" s="126">
        <v>1407006</v>
      </c>
      <c r="H28" s="127">
        <v>24675</v>
      </c>
      <c r="I28" s="126">
        <v>12713634</v>
      </c>
      <c r="J28" s="179">
        <v>81585</v>
      </c>
      <c r="K28" s="179">
        <v>93094</v>
      </c>
      <c r="L28" s="85">
        <v>1126353</v>
      </c>
      <c r="M28" s="127">
        <v>81585</v>
      </c>
      <c r="N28" s="125">
        <v>93094</v>
      </c>
      <c r="O28" s="125">
        <v>12419293</v>
      </c>
      <c r="P28" s="125">
        <v>138633</v>
      </c>
      <c r="Q28" s="163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</row>
    <row r="29" spans="1:53" s="154" customFormat="1" ht="10.5" customHeight="1">
      <c r="A29" s="59" t="s">
        <v>47</v>
      </c>
      <c r="B29" s="125">
        <v>5015</v>
      </c>
      <c r="C29" s="125">
        <v>16080</v>
      </c>
      <c r="D29" s="60">
        <v>345036</v>
      </c>
      <c r="E29" s="127">
        <v>9982</v>
      </c>
      <c r="F29" s="125">
        <v>17502</v>
      </c>
      <c r="G29" s="126">
        <v>1161600</v>
      </c>
      <c r="H29" s="127">
        <v>14997</v>
      </c>
      <c r="I29" s="126">
        <v>6237569</v>
      </c>
      <c r="J29" s="179">
        <v>51063</v>
      </c>
      <c r="K29" s="179">
        <v>60159</v>
      </c>
      <c r="L29" s="85">
        <v>798157</v>
      </c>
      <c r="M29" s="127">
        <v>51063</v>
      </c>
      <c r="N29" s="125">
        <v>60159</v>
      </c>
      <c r="O29" s="125">
        <v>6080485</v>
      </c>
      <c r="P29" s="125">
        <v>94965</v>
      </c>
      <c r="Q29" s="163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</row>
    <row r="30" spans="1:53" s="154" customFormat="1" ht="10.5" customHeight="1">
      <c r="A30" s="61" t="s">
        <v>48</v>
      </c>
      <c r="B30" s="128">
        <v>3208</v>
      </c>
      <c r="C30" s="128">
        <v>7158</v>
      </c>
      <c r="D30" s="62">
        <v>152023</v>
      </c>
      <c r="E30" s="130">
        <v>11532</v>
      </c>
      <c r="F30" s="128">
        <v>9168</v>
      </c>
      <c r="G30" s="129">
        <v>511804</v>
      </c>
      <c r="H30" s="130">
        <v>14740</v>
      </c>
      <c r="I30" s="129">
        <v>2954451</v>
      </c>
      <c r="J30" s="181">
        <v>58047</v>
      </c>
      <c r="K30" s="181">
        <v>26835</v>
      </c>
      <c r="L30" s="87">
        <v>366628</v>
      </c>
      <c r="M30" s="130">
        <v>58047</v>
      </c>
      <c r="N30" s="128">
        <v>26835</v>
      </c>
      <c r="O30" s="128">
        <v>2926324</v>
      </c>
      <c r="P30" s="128">
        <v>113838</v>
      </c>
      <c r="Q30" s="163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</row>
    <row r="31" spans="1:53" s="154" customFormat="1" ht="10.5" customHeight="1">
      <c r="A31" s="59" t="s">
        <v>49</v>
      </c>
      <c r="B31" s="125">
        <v>3675</v>
      </c>
      <c r="C31" s="125">
        <v>6773</v>
      </c>
      <c r="D31" s="60">
        <v>120271</v>
      </c>
      <c r="E31" s="127">
        <v>9965</v>
      </c>
      <c r="F31" s="125">
        <v>9127</v>
      </c>
      <c r="G31" s="126">
        <v>404905</v>
      </c>
      <c r="H31" s="127">
        <v>13640</v>
      </c>
      <c r="I31" s="126">
        <v>2735502</v>
      </c>
      <c r="J31" s="179">
        <v>73680</v>
      </c>
      <c r="K31" s="179">
        <v>24758</v>
      </c>
      <c r="L31" s="85">
        <v>310844</v>
      </c>
      <c r="M31" s="127">
        <v>73680</v>
      </c>
      <c r="N31" s="125">
        <v>24758</v>
      </c>
      <c r="O31" s="125">
        <v>2688418</v>
      </c>
      <c r="P31" s="125">
        <v>135019</v>
      </c>
      <c r="Q31" s="163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</row>
    <row r="32" spans="1:53" s="154" customFormat="1" ht="10.5" customHeight="1">
      <c r="A32" s="59" t="s">
        <v>50</v>
      </c>
      <c r="B32" s="125">
        <v>3540</v>
      </c>
      <c r="C32" s="125">
        <v>12453</v>
      </c>
      <c r="D32" s="60">
        <v>234517</v>
      </c>
      <c r="E32" s="127">
        <v>9706</v>
      </c>
      <c r="F32" s="125">
        <v>13132</v>
      </c>
      <c r="G32" s="126">
        <v>789531</v>
      </c>
      <c r="H32" s="127">
        <v>13246</v>
      </c>
      <c r="I32" s="126">
        <v>4145922</v>
      </c>
      <c r="J32" s="179">
        <v>33528</v>
      </c>
      <c r="K32" s="179">
        <v>38861</v>
      </c>
      <c r="L32" s="85">
        <v>540770</v>
      </c>
      <c r="M32" s="127">
        <v>33528</v>
      </c>
      <c r="N32" s="125">
        <v>38861</v>
      </c>
      <c r="O32" s="125">
        <v>4041769</v>
      </c>
      <c r="P32" s="125">
        <v>77365</v>
      </c>
      <c r="Q32" s="163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spans="1:53" s="154" customFormat="1" ht="10.5" customHeight="1">
      <c r="A33" s="59" t="s">
        <v>51</v>
      </c>
      <c r="B33" s="125">
        <v>3823</v>
      </c>
      <c r="C33" s="125">
        <v>12256</v>
      </c>
      <c r="D33" s="60">
        <v>189659</v>
      </c>
      <c r="E33" s="127">
        <v>6255</v>
      </c>
      <c r="F33" s="125">
        <v>9927</v>
      </c>
      <c r="G33" s="126">
        <v>638509</v>
      </c>
      <c r="H33" s="127">
        <v>10078</v>
      </c>
      <c r="I33" s="126">
        <v>4515770</v>
      </c>
      <c r="J33" s="179">
        <v>31481</v>
      </c>
      <c r="K33" s="179">
        <v>37994</v>
      </c>
      <c r="L33" s="85">
        <v>514668</v>
      </c>
      <c r="M33" s="127">
        <v>31481</v>
      </c>
      <c r="N33" s="125">
        <v>37994</v>
      </c>
      <c r="O33" s="125">
        <v>4468976</v>
      </c>
      <c r="P33" s="125">
        <v>60950</v>
      </c>
      <c r="Q33" s="163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</row>
    <row r="34" spans="1:53" s="154" customFormat="1" ht="10.5" customHeight="1">
      <c r="A34" s="61" t="s">
        <v>52</v>
      </c>
      <c r="B34" s="125">
        <v>1493</v>
      </c>
      <c r="C34" s="125">
        <v>3067</v>
      </c>
      <c r="D34" s="60">
        <v>60250</v>
      </c>
      <c r="E34" s="127">
        <v>2147</v>
      </c>
      <c r="F34" s="125">
        <v>3195</v>
      </c>
      <c r="G34" s="126">
        <v>202838</v>
      </c>
      <c r="H34" s="127">
        <v>3640</v>
      </c>
      <c r="I34" s="126">
        <v>1317253</v>
      </c>
      <c r="J34" s="179">
        <v>13855</v>
      </c>
      <c r="K34" s="179">
        <v>12515</v>
      </c>
      <c r="L34" s="85">
        <v>170340</v>
      </c>
      <c r="M34" s="127">
        <v>13855</v>
      </c>
      <c r="N34" s="125">
        <v>12515</v>
      </c>
      <c r="O34" s="125">
        <v>1274923</v>
      </c>
      <c r="P34" s="125">
        <v>22748</v>
      </c>
      <c r="Q34" s="163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</row>
    <row r="35" spans="1:53" s="154" customFormat="1" ht="10.5" customHeight="1">
      <c r="A35" s="59" t="s">
        <v>53</v>
      </c>
      <c r="B35" s="122">
        <v>2772</v>
      </c>
      <c r="C35" s="122">
        <v>16536</v>
      </c>
      <c r="D35" s="55">
        <v>152056</v>
      </c>
      <c r="E35" s="124">
        <v>6622</v>
      </c>
      <c r="F35" s="122">
        <v>19042</v>
      </c>
      <c r="G35" s="123">
        <v>511916</v>
      </c>
      <c r="H35" s="124">
        <v>9394</v>
      </c>
      <c r="I35" s="123">
        <v>5558058</v>
      </c>
      <c r="J35" s="180">
        <v>21376</v>
      </c>
      <c r="K35" s="180">
        <v>49305</v>
      </c>
      <c r="L35" s="86">
        <v>524524</v>
      </c>
      <c r="M35" s="124">
        <v>21376</v>
      </c>
      <c r="N35" s="122">
        <v>49305</v>
      </c>
      <c r="O35" s="122">
        <v>5296486</v>
      </c>
      <c r="P35" s="122">
        <v>30809</v>
      </c>
      <c r="Q35" s="163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</row>
    <row r="36" spans="1:53" s="154" customFormat="1" ht="10.5" customHeight="1">
      <c r="A36" s="59" t="s">
        <v>54</v>
      </c>
      <c r="B36" s="125">
        <v>3178</v>
      </c>
      <c r="C36" s="125">
        <v>15729</v>
      </c>
      <c r="D36" s="60">
        <v>123093</v>
      </c>
      <c r="E36" s="127">
        <v>6196</v>
      </c>
      <c r="F36" s="125">
        <v>17323</v>
      </c>
      <c r="G36" s="126">
        <v>414409</v>
      </c>
      <c r="H36" s="127">
        <v>9374</v>
      </c>
      <c r="I36" s="126">
        <v>6416505</v>
      </c>
      <c r="J36" s="179">
        <v>26150</v>
      </c>
      <c r="K36" s="179">
        <v>45737</v>
      </c>
      <c r="L36" s="85">
        <v>527019</v>
      </c>
      <c r="M36" s="127">
        <v>26150</v>
      </c>
      <c r="N36" s="125">
        <v>45737</v>
      </c>
      <c r="O36" s="125">
        <v>6349097</v>
      </c>
      <c r="P36" s="125">
        <v>35783</v>
      </c>
      <c r="Q36" s="163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</row>
    <row r="37" spans="1:53" s="154" customFormat="1" ht="10.5" customHeight="1">
      <c r="A37" s="59" t="s">
        <v>55</v>
      </c>
      <c r="B37" s="125">
        <v>5998</v>
      </c>
      <c r="C37" s="125">
        <v>22573</v>
      </c>
      <c r="D37" s="60">
        <v>280904</v>
      </c>
      <c r="E37" s="127">
        <v>15751</v>
      </c>
      <c r="F37" s="125">
        <v>31855</v>
      </c>
      <c r="G37" s="126">
        <v>945696</v>
      </c>
      <c r="H37" s="127">
        <v>21749</v>
      </c>
      <c r="I37" s="126">
        <v>10112620</v>
      </c>
      <c r="J37" s="179">
        <v>79449</v>
      </c>
      <c r="K37" s="179">
        <v>89650</v>
      </c>
      <c r="L37" s="85">
        <v>979311</v>
      </c>
      <c r="M37" s="127">
        <v>79449</v>
      </c>
      <c r="N37" s="125">
        <v>89650</v>
      </c>
      <c r="O37" s="125">
        <v>9938444</v>
      </c>
      <c r="P37" s="125">
        <v>122382</v>
      </c>
      <c r="Q37" s="163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</row>
    <row r="38" spans="1:53" s="154" customFormat="1" ht="10.5" customHeight="1">
      <c r="A38" s="61" t="s">
        <v>56</v>
      </c>
      <c r="B38" s="128">
        <v>3949</v>
      </c>
      <c r="C38" s="128">
        <v>12296</v>
      </c>
      <c r="D38" s="62">
        <v>191679</v>
      </c>
      <c r="E38" s="130">
        <v>11556</v>
      </c>
      <c r="F38" s="128">
        <v>14332</v>
      </c>
      <c r="G38" s="129">
        <v>645306</v>
      </c>
      <c r="H38" s="130">
        <v>15505</v>
      </c>
      <c r="I38" s="129">
        <v>5100958</v>
      </c>
      <c r="J38" s="181">
        <v>70183</v>
      </c>
      <c r="K38" s="181">
        <v>46975</v>
      </c>
      <c r="L38" s="87">
        <v>552433</v>
      </c>
      <c r="M38" s="130">
        <v>70183</v>
      </c>
      <c r="N38" s="128">
        <v>46975</v>
      </c>
      <c r="O38" s="128">
        <v>4919479</v>
      </c>
      <c r="P38" s="128">
        <v>131932</v>
      </c>
      <c r="Q38" s="163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</row>
    <row r="39" spans="1:53" s="154" customFormat="1" ht="10.5" customHeight="1">
      <c r="A39" s="59" t="s">
        <v>57</v>
      </c>
      <c r="B39" s="125">
        <v>2794</v>
      </c>
      <c r="C39" s="125">
        <v>6689</v>
      </c>
      <c r="D39" s="60">
        <v>176208</v>
      </c>
      <c r="E39" s="127">
        <v>8886</v>
      </c>
      <c r="F39" s="125">
        <v>10622</v>
      </c>
      <c r="G39" s="126">
        <v>593222</v>
      </c>
      <c r="H39" s="127">
        <v>11680</v>
      </c>
      <c r="I39" s="126">
        <v>2902966</v>
      </c>
      <c r="J39" s="179">
        <v>47403</v>
      </c>
      <c r="K39" s="179">
        <v>28694</v>
      </c>
      <c r="L39" s="85">
        <v>404316</v>
      </c>
      <c r="M39" s="127">
        <v>47403</v>
      </c>
      <c r="N39" s="125">
        <v>28694</v>
      </c>
      <c r="O39" s="125">
        <v>2844658</v>
      </c>
      <c r="P39" s="125">
        <v>74128</v>
      </c>
      <c r="Q39" s="163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</row>
    <row r="40" spans="1:53" s="154" customFormat="1" ht="10.5" customHeight="1">
      <c r="A40" s="59" t="s">
        <v>58</v>
      </c>
      <c r="B40" s="125">
        <v>5389</v>
      </c>
      <c r="C40" s="125">
        <v>17959</v>
      </c>
      <c r="D40" s="60">
        <v>289046</v>
      </c>
      <c r="E40" s="127">
        <v>13665</v>
      </c>
      <c r="F40" s="125">
        <v>20707</v>
      </c>
      <c r="G40" s="126">
        <v>973107</v>
      </c>
      <c r="H40" s="127">
        <v>19054</v>
      </c>
      <c r="I40" s="126">
        <v>5754618</v>
      </c>
      <c r="J40" s="179">
        <v>68703</v>
      </c>
      <c r="K40" s="179">
        <v>56897</v>
      </c>
      <c r="L40" s="85">
        <v>736855</v>
      </c>
      <c r="M40" s="127">
        <v>68703</v>
      </c>
      <c r="N40" s="125">
        <v>56897</v>
      </c>
      <c r="O40" s="125">
        <v>5595211</v>
      </c>
      <c r="P40" s="125">
        <v>127110</v>
      </c>
      <c r="Q40" s="163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</row>
    <row r="41" spans="1:53" s="154" customFormat="1" ht="10.5" customHeight="1">
      <c r="A41" s="59" t="s">
        <v>59</v>
      </c>
      <c r="B41" s="125">
        <v>4765</v>
      </c>
      <c r="C41" s="125">
        <v>2736</v>
      </c>
      <c r="D41" s="60">
        <v>62588</v>
      </c>
      <c r="E41" s="127">
        <v>6046</v>
      </c>
      <c r="F41" s="125">
        <v>3249</v>
      </c>
      <c r="G41" s="126">
        <v>210712</v>
      </c>
      <c r="H41" s="127">
        <v>10811</v>
      </c>
      <c r="I41" s="126">
        <v>926865</v>
      </c>
      <c r="J41" s="179">
        <v>32083</v>
      </c>
      <c r="K41" s="179">
        <v>9051</v>
      </c>
      <c r="L41" s="85">
        <v>131373</v>
      </c>
      <c r="M41" s="127">
        <v>32083</v>
      </c>
      <c r="N41" s="125">
        <v>9051</v>
      </c>
      <c r="O41" s="125">
        <v>902195</v>
      </c>
      <c r="P41" s="125">
        <v>69450</v>
      </c>
      <c r="Q41" s="163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</row>
    <row r="42" spans="1:53" s="154" customFormat="1" ht="10.5" customHeight="1">
      <c r="A42" s="61" t="s">
        <v>60</v>
      </c>
      <c r="B42" s="125">
        <v>1992</v>
      </c>
      <c r="C42" s="125">
        <v>3916</v>
      </c>
      <c r="D42" s="60">
        <v>112298</v>
      </c>
      <c r="E42" s="127">
        <v>7768</v>
      </c>
      <c r="F42" s="125">
        <v>6139</v>
      </c>
      <c r="G42" s="126">
        <v>378061</v>
      </c>
      <c r="H42" s="127">
        <v>9760</v>
      </c>
      <c r="I42" s="126">
        <v>1747214</v>
      </c>
      <c r="J42" s="179">
        <v>43814</v>
      </c>
      <c r="K42" s="179">
        <v>16683</v>
      </c>
      <c r="L42" s="85">
        <v>229231</v>
      </c>
      <c r="M42" s="127">
        <v>43814</v>
      </c>
      <c r="N42" s="125">
        <v>16683</v>
      </c>
      <c r="O42" s="125">
        <v>1711263</v>
      </c>
      <c r="P42" s="125">
        <v>93245</v>
      </c>
      <c r="Q42" s="163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</row>
    <row r="43" spans="1:53" s="154" customFormat="1" ht="10.5" customHeight="1">
      <c r="A43" s="59" t="s">
        <v>61</v>
      </c>
      <c r="B43" s="122">
        <v>2351</v>
      </c>
      <c r="C43" s="122">
        <v>4475</v>
      </c>
      <c r="D43" s="55">
        <v>88549</v>
      </c>
      <c r="E43" s="124">
        <v>4171</v>
      </c>
      <c r="F43" s="122">
        <v>5414</v>
      </c>
      <c r="G43" s="123">
        <v>298113</v>
      </c>
      <c r="H43" s="124">
        <v>6522</v>
      </c>
      <c r="I43" s="123">
        <v>2334771</v>
      </c>
      <c r="J43" s="180">
        <v>16348</v>
      </c>
      <c r="K43" s="180">
        <v>16497</v>
      </c>
      <c r="L43" s="86">
        <v>234804</v>
      </c>
      <c r="M43" s="124">
        <v>16348</v>
      </c>
      <c r="N43" s="122">
        <v>16497</v>
      </c>
      <c r="O43" s="122">
        <v>1998257</v>
      </c>
      <c r="P43" s="122">
        <v>33985</v>
      </c>
      <c r="Q43" s="163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</row>
    <row r="44" spans="1:53" s="154" customFormat="1" ht="10.5" customHeight="1">
      <c r="A44" s="59" t="s">
        <v>62</v>
      </c>
      <c r="B44" s="125">
        <v>1023</v>
      </c>
      <c r="C44" s="125">
        <v>3042</v>
      </c>
      <c r="D44" s="60">
        <v>30333</v>
      </c>
      <c r="E44" s="127">
        <v>1721</v>
      </c>
      <c r="F44" s="125">
        <v>3812</v>
      </c>
      <c r="G44" s="126">
        <v>102119</v>
      </c>
      <c r="H44" s="127">
        <v>2744</v>
      </c>
      <c r="I44" s="126">
        <v>1299500</v>
      </c>
      <c r="J44" s="179">
        <v>7814</v>
      </c>
      <c r="K44" s="179">
        <v>11430</v>
      </c>
      <c r="L44" s="85">
        <v>131030</v>
      </c>
      <c r="M44" s="127">
        <v>7814</v>
      </c>
      <c r="N44" s="125">
        <v>11430</v>
      </c>
      <c r="O44" s="125">
        <v>1235786</v>
      </c>
      <c r="P44" s="125">
        <v>15655</v>
      </c>
      <c r="Q44" s="163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</row>
    <row r="45" spans="1:53" s="154" customFormat="1" ht="10.5" customHeight="1">
      <c r="A45" s="59" t="s">
        <v>63</v>
      </c>
      <c r="B45" s="125">
        <v>2846</v>
      </c>
      <c r="C45" s="125">
        <v>14073</v>
      </c>
      <c r="D45" s="60">
        <v>258027</v>
      </c>
      <c r="E45" s="127">
        <v>8482</v>
      </c>
      <c r="F45" s="125">
        <v>29827</v>
      </c>
      <c r="G45" s="126">
        <v>868681</v>
      </c>
      <c r="H45" s="127">
        <v>11328</v>
      </c>
      <c r="I45" s="126">
        <v>8698879</v>
      </c>
      <c r="J45" s="179">
        <v>25961</v>
      </c>
      <c r="K45" s="179">
        <v>59467</v>
      </c>
      <c r="L45" s="85">
        <v>851481</v>
      </c>
      <c r="M45" s="127">
        <v>25961</v>
      </c>
      <c r="N45" s="125">
        <v>59467</v>
      </c>
      <c r="O45" s="125">
        <v>8414350</v>
      </c>
      <c r="P45" s="125">
        <v>38123</v>
      </c>
      <c r="Q45" s="163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</row>
    <row r="46" spans="1:53" s="154" customFormat="1" ht="10.5" customHeight="1">
      <c r="A46" s="61" t="s">
        <v>64</v>
      </c>
      <c r="B46" s="128">
        <v>4094</v>
      </c>
      <c r="C46" s="128">
        <v>6700</v>
      </c>
      <c r="D46" s="62">
        <v>130777</v>
      </c>
      <c r="E46" s="130">
        <v>8149</v>
      </c>
      <c r="F46" s="128">
        <v>6866</v>
      </c>
      <c r="G46" s="129">
        <v>440275</v>
      </c>
      <c r="H46" s="130">
        <v>12243</v>
      </c>
      <c r="I46" s="129">
        <v>1903289</v>
      </c>
      <c r="J46" s="181">
        <v>27198</v>
      </c>
      <c r="K46" s="181">
        <v>18882</v>
      </c>
      <c r="L46" s="87">
        <v>261957</v>
      </c>
      <c r="M46" s="130">
        <v>27198</v>
      </c>
      <c r="N46" s="128">
        <v>18882</v>
      </c>
      <c r="O46" s="128">
        <v>1819046</v>
      </c>
      <c r="P46" s="128">
        <v>64006</v>
      </c>
      <c r="Q46" s="163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</row>
    <row r="47" spans="1:53" s="154" customFormat="1" ht="10.5" customHeight="1">
      <c r="A47" s="59" t="s">
        <v>65</v>
      </c>
      <c r="B47" s="125">
        <v>7724</v>
      </c>
      <c r="C47" s="125">
        <v>25848</v>
      </c>
      <c r="D47" s="60">
        <v>375130</v>
      </c>
      <c r="E47" s="127">
        <v>15943</v>
      </c>
      <c r="F47" s="125">
        <v>38972</v>
      </c>
      <c r="G47" s="126">
        <v>1262914</v>
      </c>
      <c r="H47" s="127">
        <v>23667</v>
      </c>
      <c r="I47" s="126">
        <v>19227088</v>
      </c>
      <c r="J47" s="179">
        <v>65812</v>
      </c>
      <c r="K47" s="179">
        <v>107398</v>
      </c>
      <c r="L47" s="85">
        <v>1201957</v>
      </c>
      <c r="M47" s="127">
        <v>65812</v>
      </c>
      <c r="N47" s="125">
        <v>107398</v>
      </c>
      <c r="O47" s="125">
        <v>18976457</v>
      </c>
      <c r="P47" s="125">
        <v>113343</v>
      </c>
      <c r="Q47" s="163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</row>
    <row r="48" spans="1:53" s="154" customFormat="1" ht="10.5" customHeight="1">
      <c r="A48" s="59" t="s">
        <v>66</v>
      </c>
      <c r="B48" s="125">
        <v>4580</v>
      </c>
      <c r="C48" s="125">
        <v>18022</v>
      </c>
      <c r="D48" s="60">
        <v>308972</v>
      </c>
      <c r="E48" s="127">
        <v>13089</v>
      </c>
      <c r="F48" s="125">
        <v>23822</v>
      </c>
      <c r="G48" s="126">
        <v>1040189</v>
      </c>
      <c r="H48" s="127">
        <v>17669</v>
      </c>
      <c r="I48" s="126">
        <v>8541221</v>
      </c>
      <c r="J48" s="179">
        <v>51242</v>
      </c>
      <c r="K48" s="179">
        <v>70808</v>
      </c>
      <c r="L48" s="85">
        <v>912955</v>
      </c>
      <c r="M48" s="127">
        <v>51242</v>
      </c>
      <c r="N48" s="125">
        <v>70808</v>
      </c>
      <c r="O48" s="125">
        <v>8049313</v>
      </c>
      <c r="P48" s="125">
        <v>102637</v>
      </c>
      <c r="Q48" s="163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</row>
    <row r="49" spans="1:53" s="154" customFormat="1" ht="10.5" customHeight="1">
      <c r="A49" s="59" t="s">
        <v>67</v>
      </c>
      <c r="B49" s="125">
        <v>2297</v>
      </c>
      <c r="C49" s="125">
        <v>1658</v>
      </c>
      <c r="D49" s="60">
        <v>47525</v>
      </c>
      <c r="E49" s="127">
        <v>7108</v>
      </c>
      <c r="F49" s="125">
        <v>2201</v>
      </c>
      <c r="G49" s="126">
        <v>159998</v>
      </c>
      <c r="H49" s="127">
        <v>9405</v>
      </c>
      <c r="I49" s="126">
        <v>634366</v>
      </c>
      <c r="J49" s="179">
        <v>38500</v>
      </c>
      <c r="K49" s="179">
        <v>6211</v>
      </c>
      <c r="L49" s="85">
        <v>96200</v>
      </c>
      <c r="M49" s="127">
        <v>38500</v>
      </c>
      <c r="N49" s="125">
        <v>6211</v>
      </c>
      <c r="O49" s="125">
        <v>642200</v>
      </c>
      <c r="P49" s="125">
        <v>86782</v>
      </c>
      <c r="Q49" s="163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</row>
    <row r="50" spans="1:53" s="154" customFormat="1" ht="10.5" customHeight="1">
      <c r="A50" s="61" t="s">
        <v>68</v>
      </c>
      <c r="B50" s="125">
        <v>7681</v>
      </c>
      <c r="C50" s="125">
        <v>31257</v>
      </c>
      <c r="D50" s="60">
        <v>451512</v>
      </c>
      <c r="E50" s="127">
        <v>15415</v>
      </c>
      <c r="F50" s="125">
        <v>25398</v>
      </c>
      <c r="G50" s="126">
        <v>1520063</v>
      </c>
      <c r="H50" s="127">
        <v>23096</v>
      </c>
      <c r="I50" s="126">
        <v>11459011</v>
      </c>
      <c r="J50" s="179">
        <v>72764</v>
      </c>
      <c r="K50" s="179">
        <v>88203</v>
      </c>
      <c r="L50" s="85">
        <v>1184722</v>
      </c>
      <c r="M50" s="127">
        <v>72764</v>
      </c>
      <c r="N50" s="125">
        <v>88203</v>
      </c>
      <c r="O50" s="125">
        <v>11353140</v>
      </c>
      <c r="P50" s="125">
        <v>124751</v>
      </c>
      <c r="Q50" s="163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</row>
    <row r="51" spans="1:53" s="154" customFormat="1" ht="10.5" customHeight="1">
      <c r="A51" s="59" t="s">
        <v>69</v>
      </c>
      <c r="B51" s="122">
        <v>3909</v>
      </c>
      <c r="C51" s="122">
        <v>9469</v>
      </c>
      <c r="D51" s="55">
        <v>251063</v>
      </c>
      <c r="E51" s="124">
        <v>10928</v>
      </c>
      <c r="F51" s="122">
        <v>12872</v>
      </c>
      <c r="G51" s="123">
        <v>845232</v>
      </c>
      <c r="H51" s="124">
        <v>14837</v>
      </c>
      <c r="I51" s="123">
        <v>3523553</v>
      </c>
      <c r="J51" s="180">
        <v>70728</v>
      </c>
      <c r="K51" s="180">
        <v>38762</v>
      </c>
      <c r="L51" s="86">
        <v>506071</v>
      </c>
      <c r="M51" s="124">
        <v>70728</v>
      </c>
      <c r="N51" s="122">
        <v>38762</v>
      </c>
      <c r="O51" s="122">
        <v>3450654</v>
      </c>
      <c r="P51" s="122">
        <v>112714</v>
      </c>
      <c r="Q51" s="163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</row>
    <row r="52" spans="1:53" s="154" customFormat="1" ht="10.5" customHeight="1">
      <c r="A52" s="59" t="s">
        <v>70</v>
      </c>
      <c r="B52" s="125">
        <v>3104</v>
      </c>
      <c r="C52" s="125">
        <v>8719</v>
      </c>
      <c r="D52" s="60">
        <v>146187</v>
      </c>
      <c r="E52" s="127">
        <v>8740</v>
      </c>
      <c r="F52" s="125">
        <v>11095</v>
      </c>
      <c r="G52" s="126">
        <v>492154</v>
      </c>
      <c r="H52" s="127">
        <v>11844</v>
      </c>
      <c r="I52" s="126">
        <v>3594586</v>
      </c>
      <c r="J52" s="179">
        <v>39676</v>
      </c>
      <c r="K52" s="179">
        <v>30225</v>
      </c>
      <c r="L52" s="85">
        <v>361446</v>
      </c>
      <c r="M52" s="127">
        <v>39676</v>
      </c>
      <c r="N52" s="125">
        <v>30225</v>
      </c>
      <c r="O52" s="125">
        <v>3421399</v>
      </c>
      <c r="P52" s="125">
        <v>65861</v>
      </c>
      <c r="Q52" s="163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</row>
    <row r="53" spans="1:53" s="154" customFormat="1" ht="10.5" customHeight="1">
      <c r="A53" s="59" t="s">
        <v>71</v>
      </c>
      <c r="B53" s="125">
        <v>7385</v>
      </c>
      <c r="C53" s="125">
        <v>24952</v>
      </c>
      <c r="D53" s="60">
        <v>412998</v>
      </c>
      <c r="E53" s="127">
        <v>15376</v>
      </c>
      <c r="F53" s="125">
        <v>31071</v>
      </c>
      <c r="G53" s="126">
        <v>1390407</v>
      </c>
      <c r="H53" s="127">
        <v>22761</v>
      </c>
      <c r="I53" s="126">
        <v>12406292</v>
      </c>
      <c r="J53" s="179">
        <v>65713</v>
      </c>
      <c r="K53" s="179">
        <v>89913</v>
      </c>
      <c r="L53" s="85">
        <v>1153629</v>
      </c>
      <c r="M53" s="127">
        <v>65713</v>
      </c>
      <c r="N53" s="125">
        <v>89913</v>
      </c>
      <c r="O53" s="125">
        <v>12281054</v>
      </c>
      <c r="P53" s="125">
        <v>120623</v>
      </c>
      <c r="Q53" s="163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</row>
    <row r="54" spans="1:53" s="154" customFormat="1" ht="10.5" customHeight="1">
      <c r="A54" s="61" t="s">
        <v>72</v>
      </c>
      <c r="B54" s="128">
        <v>390</v>
      </c>
      <c r="C54" s="128">
        <v>2353</v>
      </c>
      <c r="D54" s="62">
        <v>17799</v>
      </c>
      <c r="E54" s="130">
        <v>1414</v>
      </c>
      <c r="F54" s="128">
        <v>3455</v>
      </c>
      <c r="G54" s="129">
        <v>59922</v>
      </c>
      <c r="H54" s="130">
        <v>1804</v>
      </c>
      <c r="I54" s="129">
        <v>1080632</v>
      </c>
      <c r="J54" s="181">
        <v>4185</v>
      </c>
      <c r="K54" s="181">
        <v>8032</v>
      </c>
      <c r="L54" s="87">
        <v>75796</v>
      </c>
      <c r="M54" s="130">
        <v>4185</v>
      </c>
      <c r="N54" s="128">
        <v>8032</v>
      </c>
      <c r="O54" s="128">
        <v>1048319</v>
      </c>
      <c r="P54" s="128">
        <v>6424</v>
      </c>
      <c r="Q54" s="163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</row>
    <row r="55" spans="1:53" s="154" customFormat="1" ht="10.5" customHeight="1">
      <c r="A55" s="59" t="s">
        <v>73</v>
      </c>
      <c r="B55" s="125">
        <v>3687</v>
      </c>
      <c r="C55" s="125">
        <v>12762</v>
      </c>
      <c r="D55" s="60">
        <v>187253</v>
      </c>
      <c r="E55" s="127">
        <v>7253</v>
      </c>
      <c r="F55" s="125">
        <v>11005</v>
      </c>
      <c r="G55" s="126">
        <v>630410</v>
      </c>
      <c r="H55" s="127">
        <v>10940</v>
      </c>
      <c r="I55" s="126">
        <v>4198068</v>
      </c>
      <c r="J55" s="179">
        <v>41422</v>
      </c>
      <c r="K55" s="179">
        <v>42701</v>
      </c>
      <c r="L55" s="85">
        <v>521214</v>
      </c>
      <c r="M55" s="127">
        <v>41422</v>
      </c>
      <c r="N55" s="125">
        <v>42701</v>
      </c>
      <c r="O55" s="125">
        <v>4012012</v>
      </c>
      <c r="P55" s="125">
        <v>66251</v>
      </c>
      <c r="Q55" s="163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</row>
    <row r="56" spans="1:53" s="154" customFormat="1" ht="10.5" customHeight="1">
      <c r="A56" s="59" t="s">
        <v>74</v>
      </c>
      <c r="B56" s="125">
        <v>2753</v>
      </c>
      <c r="C56" s="125">
        <v>2468</v>
      </c>
      <c r="D56" s="60">
        <v>49509</v>
      </c>
      <c r="E56" s="127">
        <v>6074</v>
      </c>
      <c r="F56" s="125">
        <v>2289</v>
      </c>
      <c r="G56" s="126">
        <v>166675</v>
      </c>
      <c r="H56" s="127">
        <v>8827</v>
      </c>
      <c r="I56" s="126">
        <v>770883</v>
      </c>
      <c r="J56" s="179">
        <v>41578</v>
      </c>
      <c r="K56" s="179">
        <v>7638</v>
      </c>
      <c r="L56" s="85">
        <v>106637</v>
      </c>
      <c r="M56" s="127">
        <v>41578</v>
      </c>
      <c r="N56" s="125">
        <v>7638</v>
      </c>
      <c r="O56" s="125">
        <v>754844</v>
      </c>
      <c r="P56" s="125">
        <v>83549</v>
      </c>
      <c r="Q56" s="163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</row>
    <row r="57" spans="1:53" s="154" customFormat="1" ht="10.5" customHeight="1">
      <c r="A57" s="59" t="s">
        <v>75</v>
      </c>
      <c r="B57" s="125">
        <v>4846</v>
      </c>
      <c r="C57" s="125">
        <v>19242</v>
      </c>
      <c r="D57" s="60">
        <v>287481</v>
      </c>
      <c r="E57" s="127">
        <v>11404</v>
      </c>
      <c r="F57" s="125">
        <v>18249</v>
      </c>
      <c r="G57" s="126">
        <v>967835</v>
      </c>
      <c r="H57" s="127">
        <v>16250</v>
      </c>
      <c r="I57" s="126">
        <v>5900962</v>
      </c>
      <c r="J57" s="179">
        <v>44055</v>
      </c>
      <c r="K57" s="179">
        <v>57409</v>
      </c>
      <c r="L57" s="85">
        <v>724982</v>
      </c>
      <c r="M57" s="127">
        <v>44055</v>
      </c>
      <c r="N57" s="125">
        <v>57409</v>
      </c>
      <c r="O57" s="125">
        <v>5689283</v>
      </c>
      <c r="P57" s="125">
        <v>88987</v>
      </c>
      <c r="Q57" s="163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</row>
    <row r="58" spans="1:53" s="154" customFormat="1" ht="10.5" customHeight="1">
      <c r="A58" s="61" t="s">
        <v>76</v>
      </c>
      <c r="B58" s="125">
        <v>15004</v>
      </c>
      <c r="C58" s="125">
        <v>51721</v>
      </c>
      <c r="D58" s="60">
        <v>987078</v>
      </c>
      <c r="E58" s="127">
        <v>45220</v>
      </c>
      <c r="F58" s="125">
        <v>80719</v>
      </c>
      <c r="G58" s="126">
        <v>3323109</v>
      </c>
      <c r="H58" s="127">
        <v>60224</v>
      </c>
      <c r="I58" s="126">
        <v>22490022</v>
      </c>
      <c r="J58" s="179">
        <v>195428</v>
      </c>
      <c r="K58" s="179">
        <v>205329</v>
      </c>
      <c r="L58" s="85">
        <v>2605543</v>
      </c>
      <c r="M58" s="127">
        <v>195428</v>
      </c>
      <c r="N58" s="125">
        <v>205329</v>
      </c>
      <c r="O58" s="125">
        <v>20851820</v>
      </c>
      <c r="P58" s="125">
        <v>303175</v>
      </c>
      <c r="Q58" s="163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</row>
    <row r="59" spans="1:53" s="154" customFormat="1" ht="10.5" customHeight="1">
      <c r="A59" s="59" t="s">
        <v>77</v>
      </c>
      <c r="B59" s="122">
        <v>4106</v>
      </c>
      <c r="C59" s="122">
        <v>8794</v>
      </c>
      <c r="D59" s="55">
        <v>104642</v>
      </c>
      <c r="E59" s="124">
        <v>3449</v>
      </c>
      <c r="F59" s="122">
        <v>4459</v>
      </c>
      <c r="G59" s="123">
        <v>352288</v>
      </c>
      <c r="H59" s="124">
        <v>7555</v>
      </c>
      <c r="I59" s="123">
        <v>2389039</v>
      </c>
      <c r="J59" s="180">
        <v>20190</v>
      </c>
      <c r="K59" s="180">
        <v>19933</v>
      </c>
      <c r="L59" s="86">
        <v>249477</v>
      </c>
      <c r="M59" s="124">
        <v>20190</v>
      </c>
      <c r="N59" s="122">
        <v>19933</v>
      </c>
      <c r="O59" s="122">
        <v>2233169</v>
      </c>
      <c r="P59" s="122">
        <v>42704</v>
      </c>
      <c r="Q59" s="163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</row>
    <row r="60" spans="1:53" s="154" customFormat="1" ht="10.5" customHeight="1">
      <c r="A60" s="59" t="s">
        <v>78</v>
      </c>
      <c r="B60" s="125">
        <v>1281</v>
      </c>
      <c r="C60" s="125">
        <v>1668</v>
      </c>
      <c r="D60" s="60">
        <v>19918</v>
      </c>
      <c r="E60" s="127">
        <v>1006</v>
      </c>
      <c r="F60" s="125">
        <v>1306</v>
      </c>
      <c r="G60" s="126">
        <v>67057</v>
      </c>
      <c r="H60" s="127">
        <v>2287</v>
      </c>
      <c r="I60" s="126">
        <v>621394</v>
      </c>
      <c r="J60" s="179">
        <v>8519</v>
      </c>
      <c r="K60" s="179">
        <v>5929</v>
      </c>
      <c r="L60" s="85">
        <v>69492</v>
      </c>
      <c r="M60" s="127">
        <v>8519</v>
      </c>
      <c r="N60" s="125">
        <v>5929</v>
      </c>
      <c r="O60" s="125">
        <v>608827</v>
      </c>
      <c r="P60" s="125">
        <v>14376</v>
      </c>
      <c r="Q60" s="163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</row>
    <row r="61" spans="1:53" s="154" customFormat="1" ht="10.5" customHeight="1">
      <c r="A61" s="59" t="s">
        <v>79</v>
      </c>
      <c r="B61" s="125">
        <v>5368</v>
      </c>
      <c r="C61" s="125">
        <v>22991</v>
      </c>
      <c r="D61" s="60">
        <v>302354</v>
      </c>
      <c r="E61" s="127">
        <v>11198</v>
      </c>
      <c r="F61" s="125">
        <v>21011</v>
      </c>
      <c r="G61" s="126">
        <v>1017912</v>
      </c>
      <c r="H61" s="127">
        <v>16566</v>
      </c>
      <c r="I61" s="126">
        <v>7459827</v>
      </c>
      <c r="J61" s="179">
        <v>54264</v>
      </c>
      <c r="K61" s="179">
        <v>68451</v>
      </c>
      <c r="L61" s="85">
        <v>856841</v>
      </c>
      <c r="M61" s="127">
        <v>54264</v>
      </c>
      <c r="N61" s="125">
        <v>68451</v>
      </c>
      <c r="O61" s="125">
        <v>7078515</v>
      </c>
      <c r="P61" s="125">
        <v>71535</v>
      </c>
      <c r="Q61" s="163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</row>
    <row r="62" spans="1:53" s="154" customFormat="1" ht="10.5" customHeight="1">
      <c r="A62" s="61" t="s">
        <v>80</v>
      </c>
      <c r="B62" s="128">
        <v>3935</v>
      </c>
      <c r="C62" s="128">
        <v>15861</v>
      </c>
      <c r="D62" s="62">
        <v>173415</v>
      </c>
      <c r="E62" s="130">
        <v>9714</v>
      </c>
      <c r="F62" s="128">
        <v>17010</v>
      </c>
      <c r="G62" s="129">
        <v>583824</v>
      </c>
      <c r="H62" s="130">
        <v>13649</v>
      </c>
      <c r="I62" s="129">
        <v>6203788</v>
      </c>
      <c r="J62" s="181">
        <v>44615</v>
      </c>
      <c r="K62" s="181">
        <v>48665</v>
      </c>
      <c r="L62" s="87">
        <v>554527</v>
      </c>
      <c r="M62" s="130">
        <v>44615</v>
      </c>
      <c r="N62" s="128">
        <v>48665</v>
      </c>
      <c r="O62" s="128">
        <v>5894121</v>
      </c>
      <c r="P62" s="128">
        <v>81218</v>
      </c>
      <c r="Q62" s="163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</row>
    <row r="63" spans="1:53" s="154" customFormat="1" ht="10.5" customHeight="1">
      <c r="A63" s="54" t="s">
        <v>81</v>
      </c>
      <c r="B63" s="125">
        <v>2282</v>
      </c>
      <c r="C63" s="125">
        <v>5532</v>
      </c>
      <c r="D63" s="60">
        <v>80443</v>
      </c>
      <c r="E63" s="127">
        <v>3436</v>
      </c>
      <c r="F63" s="125">
        <v>4516</v>
      </c>
      <c r="G63" s="126">
        <v>270820</v>
      </c>
      <c r="H63" s="127">
        <v>5718</v>
      </c>
      <c r="I63" s="126">
        <v>1815354</v>
      </c>
      <c r="J63" s="179">
        <v>22500</v>
      </c>
      <c r="K63" s="179">
        <v>17934</v>
      </c>
      <c r="L63" s="85">
        <v>197167</v>
      </c>
      <c r="M63" s="127">
        <v>22500</v>
      </c>
      <c r="N63" s="125">
        <v>17934</v>
      </c>
      <c r="O63" s="125">
        <v>1808344</v>
      </c>
      <c r="P63" s="125">
        <v>37012</v>
      </c>
      <c r="Q63" s="163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</row>
    <row r="64" spans="1:53" s="154" customFormat="1" ht="10.5" customHeight="1">
      <c r="A64" s="59" t="s">
        <v>82</v>
      </c>
      <c r="B64" s="125">
        <v>3220</v>
      </c>
      <c r="C64" s="125">
        <v>10459</v>
      </c>
      <c r="D64" s="60">
        <v>201014</v>
      </c>
      <c r="E64" s="127">
        <v>13816</v>
      </c>
      <c r="F64" s="125">
        <v>20071</v>
      </c>
      <c r="G64" s="126">
        <v>676732</v>
      </c>
      <c r="H64" s="127">
        <v>17036</v>
      </c>
      <c r="I64" s="126">
        <v>5509026</v>
      </c>
      <c r="J64" s="179">
        <v>62858</v>
      </c>
      <c r="K64" s="179">
        <v>47703</v>
      </c>
      <c r="L64" s="85">
        <v>555866</v>
      </c>
      <c r="M64" s="127">
        <v>62858</v>
      </c>
      <c r="N64" s="125">
        <v>47703</v>
      </c>
      <c r="O64" s="125">
        <v>5363675</v>
      </c>
      <c r="P64" s="125">
        <v>113700</v>
      </c>
      <c r="Q64" s="163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</row>
    <row r="65" spans="1:53" s="154" customFormat="1" ht="10.5" customHeight="1" thickBot="1">
      <c r="A65" s="59" t="s">
        <v>83</v>
      </c>
      <c r="B65" s="125">
        <v>3654</v>
      </c>
      <c r="C65" s="125">
        <v>2818</v>
      </c>
      <c r="D65" s="64">
        <v>86974</v>
      </c>
      <c r="E65" s="127">
        <v>4667</v>
      </c>
      <c r="F65" s="125">
        <v>2600</v>
      </c>
      <c r="G65" s="126">
        <v>292808</v>
      </c>
      <c r="H65" s="127">
        <v>8321</v>
      </c>
      <c r="I65" s="126">
        <v>506529</v>
      </c>
      <c r="J65" s="179">
        <v>17395</v>
      </c>
      <c r="K65" s="179">
        <v>7237</v>
      </c>
      <c r="L65" s="88">
        <v>131982</v>
      </c>
      <c r="M65" s="127">
        <v>17395</v>
      </c>
      <c r="N65" s="125">
        <v>7237</v>
      </c>
      <c r="O65" s="125">
        <v>493782</v>
      </c>
      <c r="P65" s="125">
        <v>27594</v>
      </c>
      <c r="Q65" s="163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</row>
    <row r="66" spans="1:53" s="154" customFormat="1" ht="10.5" customHeight="1" thickTop="1">
      <c r="A66" s="65" t="s">
        <v>84</v>
      </c>
      <c r="B66" s="78">
        <v>210053</v>
      </c>
      <c r="C66" s="78">
        <v>702581</v>
      </c>
      <c r="D66" s="102">
        <v>10522878</v>
      </c>
      <c r="E66" s="68">
        <v>497656</v>
      </c>
      <c r="F66" s="78">
        <v>871302</v>
      </c>
      <c r="G66" s="102">
        <v>35426439</v>
      </c>
      <c r="H66" s="68">
        <v>707709</v>
      </c>
      <c r="I66" s="102">
        <v>293655404</v>
      </c>
      <c r="J66" s="92">
        <v>2292146</v>
      </c>
      <c r="K66" s="92">
        <v>2452074</v>
      </c>
      <c r="L66" s="92">
        <v>29785004</v>
      </c>
      <c r="M66" s="68">
        <v>2292146</v>
      </c>
      <c r="N66" s="78">
        <v>2452074</v>
      </c>
      <c r="O66" s="78">
        <v>281421906</v>
      </c>
      <c r="P66" s="78">
        <v>3983110</v>
      </c>
      <c r="Q66" s="163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</row>
    <row r="67" spans="1:53" s="154" customFormat="1" ht="10.5" customHeight="1">
      <c r="A67" s="59" t="s">
        <v>85</v>
      </c>
      <c r="B67" s="77">
        <v>0</v>
      </c>
      <c r="C67" s="77">
        <v>0</v>
      </c>
      <c r="D67" s="183">
        <v>0</v>
      </c>
      <c r="E67" s="182">
        <v>0</v>
      </c>
      <c r="F67" s="77">
        <v>0</v>
      </c>
      <c r="G67" s="183">
        <v>0</v>
      </c>
      <c r="H67" s="182">
        <v>0</v>
      </c>
      <c r="I67" s="183">
        <v>0</v>
      </c>
      <c r="J67" s="182">
        <v>0</v>
      </c>
      <c r="K67" s="77">
        <v>0</v>
      </c>
      <c r="L67" s="77">
        <v>0</v>
      </c>
      <c r="M67" s="77">
        <v>0</v>
      </c>
      <c r="N67" s="77">
        <v>0</v>
      </c>
      <c r="O67" s="77">
        <v>57291</v>
      </c>
      <c r="P67" s="77">
        <v>137</v>
      </c>
      <c r="Q67" s="163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</row>
    <row r="68" spans="1:53" s="154" customFormat="1" ht="10.5" customHeight="1">
      <c r="A68" s="59" t="s">
        <v>86</v>
      </c>
      <c r="B68" s="77">
        <v>0</v>
      </c>
      <c r="C68" s="77">
        <v>0</v>
      </c>
      <c r="D68" s="77">
        <v>0</v>
      </c>
      <c r="E68" s="182">
        <v>0</v>
      </c>
      <c r="F68" s="77">
        <v>0</v>
      </c>
      <c r="G68" s="77">
        <v>0</v>
      </c>
      <c r="H68" s="182">
        <v>0</v>
      </c>
      <c r="I68" s="77">
        <v>0</v>
      </c>
      <c r="J68" s="182">
        <v>0</v>
      </c>
      <c r="K68" s="77">
        <v>0</v>
      </c>
      <c r="L68" s="77">
        <v>0</v>
      </c>
      <c r="M68" s="77">
        <v>0</v>
      </c>
      <c r="N68" s="77">
        <v>0</v>
      </c>
      <c r="O68" s="77">
        <v>154805</v>
      </c>
      <c r="P68" s="77">
        <v>607</v>
      </c>
      <c r="Q68" s="163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</row>
    <row r="69" spans="1:53" s="154" customFormat="1" ht="10.5" customHeight="1">
      <c r="A69" s="59" t="s">
        <v>87</v>
      </c>
      <c r="B69" s="77">
        <v>0</v>
      </c>
      <c r="C69" s="77">
        <v>0</v>
      </c>
      <c r="D69" s="77">
        <v>0</v>
      </c>
      <c r="E69" s="182">
        <v>0</v>
      </c>
      <c r="F69" s="77">
        <v>0</v>
      </c>
      <c r="G69" s="77">
        <v>0</v>
      </c>
      <c r="H69" s="182">
        <v>0</v>
      </c>
      <c r="I69" s="77">
        <v>0</v>
      </c>
      <c r="J69" s="182">
        <v>0</v>
      </c>
      <c r="K69" s="77">
        <v>0</v>
      </c>
      <c r="L69" s="77">
        <v>0</v>
      </c>
      <c r="M69" s="77">
        <v>0</v>
      </c>
      <c r="N69" s="77">
        <v>0</v>
      </c>
      <c r="O69" s="77">
        <v>69221</v>
      </c>
      <c r="P69" s="77">
        <v>333</v>
      </c>
      <c r="Q69" s="163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</row>
    <row r="70" spans="1:53" s="154" customFormat="1" ht="10.5" customHeight="1">
      <c r="A70" s="59" t="s">
        <v>88</v>
      </c>
      <c r="B70" s="77">
        <v>0</v>
      </c>
      <c r="C70" s="77">
        <v>0</v>
      </c>
      <c r="D70" s="77">
        <v>0</v>
      </c>
      <c r="E70" s="182">
        <v>0</v>
      </c>
      <c r="F70" s="77">
        <v>0</v>
      </c>
      <c r="G70" s="77">
        <v>0</v>
      </c>
      <c r="H70" s="182">
        <v>0</v>
      </c>
      <c r="I70" s="77">
        <v>0</v>
      </c>
      <c r="J70" s="182">
        <v>0</v>
      </c>
      <c r="K70" s="77">
        <v>0</v>
      </c>
      <c r="L70" s="77">
        <v>0</v>
      </c>
      <c r="M70" s="77">
        <v>0</v>
      </c>
      <c r="N70" s="77">
        <v>0</v>
      </c>
      <c r="O70" s="77">
        <v>3808610</v>
      </c>
      <c r="P70" s="77">
        <v>15936</v>
      </c>
      <c r="Q70" s="163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</row>
    <row r="71" spans="1:53" s="154" customFormat="1" ht="10.5" customHeight="1">
      <c r="A71" s="59" t="s">
        <v>89</v>
      </c>
      <c r="B71" s="77">
        <v>0</v>
      </c>
      <c r="C71" s="77">
        <v>0</v>
      </c>
      <c r="D71" s="77">
        <v>0</v>
      </c>
      <c r="E71" s="182">
        <v>0</v>
      </c>
      <c r="F71" s="77">
        <v>0</v>
      </c>
      <c r="G71" s="77">
        <v>0</v>
      </c>
      <c r="H71" s="182">
        <v>0</v>
      </c>
      <c r="I71" s="77">
        <v>0</v>
      </c>
      <c r="J71" s="182">
        <v>0</v>
      </c>
      <c r="K71" s="77">
        <v>0</v>
      </c>
      <c r="L71" s="77">
        <v>0</v>
      </c>
      <c r="M71" s="77">
        <v>0</v>
      </c>
      <c r="N71" s="77">
        <v>0</v>
      </c>
      <c r="O71" s="77">
        <v>108612</v>
      </c>
      <c r="P71" s="77">
        <v>781</v>
      </c>
      <c r="Q71" s="163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</row>
    <row r="72" spans="1:53" s="154" customFormat="1" ht="10.5" customHeight="1" thickBot="1">
      <c r="A72" s="61" t="s">
        <v>90</v>
      </c>
      <c r="B72" s="77">
        <v>0</v>
      </c>
      <c r="C72" s="77">
        <v>0</v>
      </c>
      <c r="D72" s="184">
        <v>0</v>
      </c>
      <c r="E72" s="182">
        <v>0</v>
      </c>
      <c r="F72" s="77">
        <v>0</v>
      </c>
      <c r="G72" s="184">
        <v>0</v>
      </c>
      <c r="H72" s="182">
        <v>0</v>
      </c>
      <c r="I72" s="184">
        <v>0</v>
      </c>
      <c r="J72" s="182">
        <v>0</v>
      </c>
      <c r="K72" s="77">
        <v>0</v>
      </c>
      <c r="L72" s="77">
        <v>0</v>
      </c>
      <c r="M72" s="77">
        <v>0</v>
      </c>
      <c r="N72" s="77">
        <v>0</v>
      </c>
      <c r="O72" s="77">
        <v>1026929</v>
      </c>
      <c r="P72" s="77">
        <v>59006</v>
      </c>
      <c r="Q72" s="163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</row>
    <row r="73" spans="1:53" s="154" customFormat="1" ht="9.75" customHeight="1" thickTop="1">
      <c r="A73" s="65" t="s">
        <v>91</v>
      </c>
      <c r="B73" s="78">
        <v>210053</v>
      </c>
      <c r="C73" s="78">
        <v>702581</v>
      </c>
      <c r="D73" s="102">
        <v>10522878</v>
      </c>
      <c r="E73" s="68">
        <v>497656</v>
      </c>
      <c r="F73" s="78">
        <v>871302</v>
      </c>
      <c r="G73" s="102">
        <v>35426439</v>
      </c>
      <c r="H73" s="68">
        <v>707709</v>
      </c>
      <c r="I73" s="102">
        <v>293655404</v>
      </c>
      <c r="J73" s="76">
        <v>2292146</v>
      </c>
      <c r="K73" s="92">
        <v>2452074</v>
      </c>
      <c r="L73" s="76">
        <v>29785004</v>
      </c>
      <c r="M73" s="68">
        <v>2292146</v>
      </c>
      <c r="N73" s="78">
        <v>2452074</v>
      </c>
      <c r="O73" s="78">
        <v>286647374</v>
      </c>
      <c r="P73" s="78">
        <v>4059910</v>
      </c>
      <c r="Q73" s="163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</row>
    <row r="74" spans="1:53" s="154" customFormat="1" ht="12" customHeight="1">
      <c r="A74" s="185" t="s">
        <v>120</v>
      </c>
      <c r="B74" s="186"/>
      <c r="C74" s="186"/>
      <c r="D74" s="186"/>
      <c r="E74" s="186"/>
      <c r="F74" s="186"/>
      <c r="G74" s="186"/>
      <c r="H74" s="187"/>
      <c r="I74" s="187"/>
      <c r="J74" s="187"/>
      <c r="K74" s="187" t="s">
        <v>123</v>
      </c>
      <c r="L74" s="188"/>
      <c r="M74" s="189"/>
      <c r="N74" s="190"/>
      <c r="O74" s="190"/>
      <c r="P74" s="191"/>
      <c r="Q74" s="163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</row>
    <row r="75" spans="1:53" s="154" customFormat="1" ht="12" customHeight="1">
      <c r="A75" s="185" t="s">
        <v>122</v>
      </c>
      <c r="B75" s="186"/>
      <c r="C75" s="186"/>
      <c r="D75" s="186"/>
      <c r="E75" s="186"/>
      <c r="F75" s="186"/>
      <c r="G75" s="186"/>
      <c r="H75" s="187"/>
      <c r="I75" s="187"/>
      <c r="J75" s="192"/>
      <c r="K75" s="192" t="s">
        <v>100</v>
      </c>
      <c r="L75" s="188"/>
      <c r="M75" s="189"/>
      <c r="N75" s="190"/>
      <c r="O75" s="190"/>
      <c r="P75" s="191"/>
      <c r="Q75" s="163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</row>
    <row r="76" spans="1:53" s="154" customFormat="1" ht="12" customHeight="1">
      <c r="A76" s="185" t="s">
        <v>124</v>
      </c>
      <c r="B76" s="186"/>
      <c r="C76" s="186"/>
      <c r="D76" s="186"/>
      <c r="E76" s="186"/>
      <c r="F76" s="186"/>
      <c r="G76" s="186"/>
      <c r="H76" s="192"/>
      <c r="I76" s="187"/>
      <c r="J76" s="187"/>
      <c r="K76" s="187" t="s">
        <v>126</v>
      </c>
      <c r="L76" s="188"/>
      <c r="M76" s="189"/>
      <c r="N76" s="190"/>
      <c r="O76" s="190"/>
      <c r="P76" s="191"/>
      <c r="Q76" s="163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</row>
    <row r="77" spans="1:53" s="154" customFormat="1" ht="12" customHeight="1">
      <c r="A77" s="185" t="s">
        <v>125</v>
      </c>
      <c r="B77" s="186"/>
      <c r="C77" s="186"/>
      <c r="D77" s="186"/>
      <c r="E77" s="186"/>
      <c r="F77" s="186"/>
      <c r="G77" s="186"/>
      <c r="H77" s="187"/>
      <c r="I77" s="187"/>
      <c r="J77" s="187"/>
      <c r="K77" s="187" t="s">
        <v>103</v>
      </c>
      <c r="L77" s="188"/>
      <c r="M77" s="189"/>
      <c r="N77" s="190"/>
      <c r="O77" s="190"/>
      <c r="P77" s="191"/>
      <c r="Q77" s="163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</row>
    <row r="78" spans="1:53" s="154" customFormat="1" ht="12" customHeight="1">
      <c r="A78" s="185" t="s">
        <v>127</v>
      </c>
      <c r="B78" s="186"/>
      <c r="C78" s="186"/>
      <c r="D78" s="186"/>
      <c r="E78" s="186"/>
      <c r="F78" s="186"/>
      <c r="G78" s="186"/>
      <c r="H78" s="187"/>
      <c r="I78" s="187"/>
      <c r="J78" s="187"/>
      <c r="K78" s="187" t="s">
        <v>136</v>
      </c>
      <c r="L78" s="188"/>
      <c r="M78" s="189"/>
      <c r="N78" s="190"/>
      <c r="O78" s="190"/>
      <c r="P78" s="191"/>
      <c r="Q78" s="163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</row>
    <row r="79" spans="1:53" s="154" customFormat="1" ht="12" customHeight="1">
      <c r="A79" s="193" t="s">
        <v>128</v>
      </c>
      <c r="B79" s="187"/>
      <c r="C79" s="187"/>
      <c r="D79" s="186"/>
      <c r="E79" s="186"/>
      <c r="F79" s="186"/>
      <c r="G79" s="186"/>
      <c r="H79" s="187"/>
      <c r="I79" s="187"/>
      <c r="J79" s="187"/>
      <c r="K79" s="187" t="s">
        <v>135</v>
      </c>
      <c r="L79" s="188"/>
      <c r="M79" s="189"/>
      <c r="N79" s="190"/>
      <c r="O79" s="190"/>
      <c r="P79" s="191"/>
      <c r="Q79" s="163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</row>
    <row r="80" spans="1:53" s="154" customFormat="1" ht="12" customHeight="1">
      <c r="A80" s="185" t="s">
        <v>129</v>
      </c>
      <c r="B80" s="186"/>
      <c r="C80" s="186"/>
      <c r="D80" s="186"/>
      <c r="E80" s="186"/>
      <c r="F80" s="186"/>
      <c r="G80" s="186"/>
      <c r="H80" s="187"/>
      <c r="I80" s="187"/>
      <c r="J80" s="187"/>
      <c r="K80" s="187" t="s">
        <v>131</v>
      </c>
      <c r="L80" s="188"/>
      <c r="M80" s="189"/>
      <c r="N80" s="190"/>
      <c r="O80" s="190"/>
      <c r="P80" s="191"/>
      <c r="Q80" s="163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</row>
    <row r="81" spans="1:53" s="154" customFormat="1" ht="12" customHeight="1">
      <c r="A81" s="185" t="s">
        <v>130</v>
      </c>
      <c r="B81" s="188"/>
      <c r="C81" s="188"/>
      <c r="D81" s="188"/>
      <c r="E81" s="188"/>
      <c r="F81" s="188"/>
      <c r="G81" s="188"/>
      <c r="H81" s="194"/>
      <c r="I81" s="190"/>
      <c r="J81" s="190"/>
      <c r="K81" s="190" t="s">
        <v>133</v>
      </c>
      <c r="L81" s="188"/>
      <c r="M81" s="189"/>
      <c r="N81" s="190"/>
      <c r="O81" s="190"/>
      <c r="P81" s="191"/>
      <c r="Q81" s="163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</row>
    <row r="82" spans="1:53" s="154" customFormat="1" ht="12" customHeight="1">
      <c r="A82" s="185" t="s">
        <v>121</v>
      </c>
      <c r="B82" s="190"/>
      <c r="C82" s="190"/>
      <c r="D82" s="190"/>
      <c r="E82" s="190"/>
      <c r="F82" s="190"/>
      <c r="G82" s="190"/>
      <c r="H82" s="190"/>
      <c r="I82" s="190"/>
      <c r="J82" s="187"/>
      <c r="K82" s="187" t="s">
        <v>107</v>
      </c>
      <c r="L82" s="190"/>
      <c r="M82" s="190"/>
      <c r="N82" s="190"/>
      <c r="O82" s="190"/>
      <c r="P82" s="191"/>
      <c r="Q82" s="163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</row>
    <row r="83" spans="1:53" s="154" customFormat="1" ht="12" customHeight="1">
      <c r="A83" s="185" t="s">
        <v>132</v>
      </c>
      <c r="B83" s="190"/>
      <c r="C83" s="190"/>
      <c r="D83" s="190"/>
      <c r="E83" s="190"/>
      <c r="F83" s="190"/>
      <c r="G83" s="190"/>
      <c r="H83" s="190"/>
      <c r="I83" s="190"/>
      <c r="J83" s="187"/>
      <c r="K83" s="187" t="s">
        <v>134</v>
      </c>
      <c r="L83" s="190"/>
      <c r="M83" s="190"/>
      <c r="N83" s="190"/>
      <c r="O83" s="190"/>
      <c r="P83" s="191"/>
      <c r="Q83" s="163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</row>
    <row r="84" spans="1:53" s="154" customFormat="1" ht="12" customHeight="1">
      <c r="A84" s="195" t="s">
        <v>121</v>
      </c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7"/>
      <c r="Q84" s="163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</row>
    <row r="85" spans="1:53" s="154" customFormat="1" ht="8.25" customHeight="1">
      <c r="A85" s="165"/>
      <c r="B85" s="166"/>
      <c r="C85" s="166"/>
      <c r="D85" s="166"/>
      <c r="E85" s="166"/>
      <c r="F85" s="166"/>
      <c r="G85" s="166"/>
      <c r="H85" s="167"/>
      <c r="I85" s="28"/>
      <c r="J85" s="164"/>
      <c r="K85" s="164"/>
      <c r="L85" s="164"/>
      <c r="M85" s="164"/>
      <c r="N85" s="164"/>
      <c r="O85" s="164"/>
      <c r="P85" s="164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</row>
    <row r="86" spans="1:53" s="154" customFormat="1" ht="8.25" customHeight="1">
      <c r="A86" s="167"/>
      <c r="B86" s="168"/>
      <c r="C86" s="168"/>
      <c r="D86" s="169"/>
      <c r="E86" s="168"/>
      <c r="F86" s="168"/>
      <c r="G86" s="169"/>
      <c r="H86" s="167"/>
      <c r="I86" s="28"/>
      <c r="J86" s="164"/>
      <c r="K86" s="164"/>
      <c r="L86" s="164"/>
      <c r="M86" s="164"/>
      <c r="N86" s="164"/>
      <c r="O86" s="164"/>
      <c r="P86" s="164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</row>
    <row r="87" spans="1:53" s="154" customFormat="1" ht="14.25">
      <c r="A87" s="165"/>
      <c r="B87" s="170"/>
      <c r="C87" s="171"/>
      <c r="D87" s="172"/>
      <c r="E87" s="170"/>
      <c r="F87" s="170"/>
      <c r="G87" s="172"/>
      <c r="H87" s="167"/>
      <c r="I87" s="164"/>
      <c r="J87" s="174"/>
      <c r="K87" s="164"/>
      <c r="L87" s="164"/>
      <c r="M87" s="164"/>
      <c r="N87" s="164"/>
      <c r="O87" s="164"/>
      <c r="P87" s="164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</row>
    <row r="88" spans="1:53" s="154" customFormat="1" ht="14.25">
      <c r="A88" s="165"/>
      <c r="B88" s="170"/>
      <c r="C88" s="171"/>
      <c r="D88" s="172"/>
      <c r="E88" s="170"/>
      <c r="F88" s="170"/>
      <c r="G88" s="172"/>
      <c r="H88" s="173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</row>
    <row r="89" spans="1:53" s="154" customFormat="1" ht="14.25">
      <c r="A89" s="173"/>
      <c r="B89" s="170"/>
      <c r="C89" s="171"/>
      <c r="D89" s="172"/>
      <c r="E89" s="170"/>
      <c r="F89" s="170"/>
      <c r="G89" s="172"/>
      <c r="H89" s="173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</row>
    <row r="90" spans="1:53" s="154" customFormat="1" ht="14.25">
      <c r="A90" s="165"/>
      <c r="B90" s="174"/>
      <c r="C90" s="174"/>
      <c r="D90" s="174"/>
      <c r="E90" s="174"/>
      <c r="F90" s="174"/>
      <c r="G90" s="174"/>
      <c r="H90" s="165"/>
      <c r="I90" s="153"/>
      <c r="J90" s="153"/>
      <c r="K90" s="153"/>
      <c r="L90" s="153"/>
      <c r="M90" s="153"/>
      <c r="N90" s="153"/>
      <c r="O90" s="153"/>
      <c r="P90" s="153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</row>
    <row r="91" spans="1:53" s="154" customFormat="1" ht="14.25">
      <c r="A91" s="153"/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</row>
    <row r="92" spans="1:53" s="154" customFormat="1" ht="14.25">
      <c r="A92" s="153"/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</row>
    <row r="93" spans="1:53" s="154" customFormat="1" ht="14.25">
      <c r="A93" s="153"/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</row>
    <row r="94" spans="1:53" s="154" customFormat="1" ht="14.25">
      <c r="A94" s="153"/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</row>
    <row r="95" spans="1:53" s="154" customFormat="1" ht="14.25">
      <c r="A95" s="153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</row>
    <row r="96" spans="17:53" s="154" customFormat="1" ht="14.25"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</row>
    <row r="97" spans="17:53" s="154" customFormat="1" ht="14.25"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</row>
    <row r="98" spans="17:53" s="154" customFormat="1" ht="14.25"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</row>
    <row r="99" spans="17:53" s="154" customFormat="1" ht="14.25"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</row>
    <row r="100" spans="17:53" s="154" customFormat="1" ht="14.25"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</row>
    <row r="101" spans="17:53" s="154" customFormat="1" ht="14.25"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</row>
    <row r="102" spans="17:53" s="154" customFormat="1" ht="14.25"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</row>
    <row r="8127" s="154" customFormat="1" ht="14.25"/>
    <row r="8128" s="154" customFormat="1" ht="14.25"/>
    <row r="8129" s="154" customFormat="1" ht="14.25"/>
  </sheetData>
  <printOptions/>
  <pageMargins left="0.6" right="0.6" top="0.75" bottom="0.5" header="0.5" footer="0.5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1:BA103"/>
  <sheetViews>
    <sheetView showGridLines="0" defaultGridColor="0" zoomScale="87" zoomScaleNormal="87" colorId="22" workbookViewId="0" topLeftCell="F58">
      <selection activeCell="O94" sqref="O94"/>
    </sheetView>
  </sheetViews>
  <sheetFormatPr defaultColWidth="9.796875" defaultRowHeight="14.25"/>
  <cols>
    <col min="1" max="1" width="14.09765625" style="2" customWidth="1"/>
    <col min="2" max="2" width="9.69921875" style="2" customWidth="1"/>
    <col min="3" max="3" width="9.19921875" style="2" customWidth="1"/>
    <col min="4" max="4" width="14.19921875" style="2" customWidth="1"/>
    <col min="5" max="6" width="10.69921875" style="2" customWidth="1"/>
    <col min="7" max="7" width="11.69921875" style="2" customWidth="1"/>
    <col min="8" max="11" width="10.69921875" style="2" customWidth="1"/>
    <col min="12" max="12" width="13.59765625" style="2" customWidth="1"/>
    <col min="13" max="14" width="14.59765625" style="2" customWidth="1"/>
    <col min="15" max="15" width="10.69921875" style="2" customWidth="1"/>
    <col min="16" max="16" width="11.69921875" style="2" customWidth="1"/>
    <col min="17" max="16384" width="9.69921875" style="2" customWidth="1"/>
  </cols>
  <sheetData>
    <row r="1" spans="1:53" s="3" customFormat="1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s="3" customFormat="1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s="3" customFormat="1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s="3" customFormat="1" ht="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s="3" customFormat="1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s="3" customFormat="1" ht="15.75">
      <c r="A6" s="4" t="s">
        <v>0</v>
      </c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s="3" customFormat="1" ht="15" customHeight="1">
      <c r="A7" s="7" t="str">
        <f>A!A7</f>
        <v>FOR FISCAL YEAR 2006  1/</v>
      </c>
      <c r="B7" s="8"/>
      <c r="C7" s="8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s="3" customFormat="1" ht="13.5" customHeight="1">
      <c r="A8" s="12"/>
      <c r="B8" s="12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4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s="3" customFormat="1" ht="6.75" customHeight="1">
      <c r="A9" s="15" t="s">
        <v>109</v>
      </c>
      <c r="B9" s="15"/>
      <c r="C9" s="15"/>
      <c r="D9" s="15"/>
      <c r="E9" s="15"/>
      <c r="F9" s="15"/>
      <c r="G9" s="15"/>
      <c r="H9" s="15"/>
      <c r="I9" s="15"/>
      <c r="J9" s="15"/>
      <c r="K9" s="15"/>
      <c r="O9" s="51"/>
      <c r="P9" s="16" t="s">
        <v>1</v>
      </c>
      <c r="Q9" s="14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s="3" customFormat="1" ht="9" customHeight="1">
      <c r="A10" s="21"/>
      <c r="B10" s="22" t="s">
        <v>2</v>
      </c>
      <c r="C10" s="22"/>
      <c r="D10" s="23"/>
      <c r="E10" s="24" t="s">
        <v>3</v>
      </c>
      <c r="F10" s="25"/>
      <c r="G10" s="25"/>
      <c r="H10" s="25"/>
      <c r="I10" s="23"/>
      <c r="J10" s="24" t="s">
        <v>4</v>
      </c>
      <c r="K10" s="22"/>
      <c r="L10" s="24"/>
      <c r="M10" s="24" t="s">
        <v>137</v>
      </c>
      <c r="N10" s="26"/>
      <c r="O10" s="24" t="s">
        <v>5</v>
      </c>
      <c r="P10" s="26"/>
      <c r="Q10" s="14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s="3" customFormat="1" ht="9" customHeight="1">
      <c r="A11" s="27"/>
      <c r="B11" s="28"/>
      <c r="C11" s="29"/>
      <c r="D11" s="52" t="s">
        <v>6</v>
      </c>
      <c r="E11" s="30" t="s">
        <v>7</v>
      </c>
      <c r="F11" s="31"/>
      <c r="G11" s="98" t="s">
        <v>8</v>
      </c>
      <c r="H11" s="44"/>
      <c r="I11" s="34"/>
      <c r="J11" s="30"/>
      <c r="K11" s="93"/>
      <c r="L11" s="99" t="s">
        <v>9</v>
      </c>
      <c r="M11" s="94"/>
      <c r="N11" s="29"/>
      <c r="O11" s="37"/>
      <c r="P11" s="29"/>
      <c r="Q11" s="1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s="3" customFormat="1" ht="9" customHeight="1">
      <c r="A12" s="38" t="s">
        <v>10</v>
      </c>
      <c r="B12" s="39" t="s">
        <v>11</v>
      </c>
      <c r="C12" s="35"/>
      <c r="D12" s="52" t="s">
        <v>12</v>
      </c>
      <c r="E12" s="40" t="s">
        <v>13</v>
      </c>
      <c r="F12" s="41"/>
      <c r="G12" s="82" t="s">
        <v>14</v>
      </c>
      <c r="H12" s="43" t="s">
        <v>15</v>
      </c>
      <c r="I12" s="36" t="s">
        <v>16</v>
      </c>
      <c r="J12" s="30" t="s">
        <v>17</v>
      </c>
      <c r="K12" s="93"/>
      <c r="L12" s="99" t="s">
        <v>18</v>
      </c>
      <c r="M12" s="30" t="s">
        <v>17</v>
      </c>
      <c r="N12" s="35"/>
      <c r="O12" s="43" t="s">
        <v>19</v>
      </c>
      <c r="P12" s="42" t="s">
        <v>20</v>
      </c>
      <c r="Q12" s="14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3" customFormat="1" ht="9" customHeight="1">
      <c r="A13" s="27"/>
      <c r="B13" s="33"/>
      <c r="C13" s="32" t="s">
        <v>21</v>
      </c>
      <c r="D13" s="52" t="s">
        <v>22</v>
      </c>
      <c r="E13" s="37"/>
      <c r="F13" s="42" t="s">
        <v>21</v>
      </c>
      <c r="G13" s="82" t="s">
        <v>23</v>
      </c>
      <c r="H13" s="43" t="s">
        <v>24</v>
      </c>
      <c r="I13" s="36" t="s">
        <v>25</v>
      </c>
      <c r="J13" s="94"/>
      <c r="K13" s="96" t="s">
        <v>21</v>
      </c>
      <c r="L13" s="99" t="s">
        <v>26</v>
      </c>
      <c r="M13" s="96"/>
      <c r="N13" s="175" t="s">
        <v>21</v>
      </c>
      <c r="O13" s="43" t="s">
        <v>27</v>
      </c>
      <c r="P13" s="42" t="s">
        <v>28</v>
      </c>
      <c r="Q13" s="14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3" customFormat="1" ht="9" customHeight="1">
      <c r="A14" s="45"/>
      <c r="B14" s="46" t="s">
        <v>29</v>
      </c>
      <c r="C14" s="46" t="s">
        <v>30</v>
      </c>
      <c r="D14" s="53" t="s">
        <v>31</v>
      </c>
      <c r="E14" s="47" t="s">
        <v>29</v>
      </c>
      <c r="F14" s="46" t="s">
        <v>30</v>
      </c>
      <c r="G14" s="83" t="s">
        <v>32</v>
      </c>
      <c r="H14" s="47" t="s">
        <v>29</v>
      </c>
      <c r="I14" s="48"/>
      <c r="J14" s="95" t="s">
        <v>29</v>
      </c>
      <c r="K14" s="97" t="s">
        <v>30</v>
      </c>
      <c r="L14" s="100" t="s">
        <v>31</v>
      </c>
      <c r="M14" s="95" t="s">
        <v>29</v>
      </c>
      <c r="N14" s="47" t="s">
        <v>30</v>
      </c>
      <c r="O14" s="49"/>
      <c r="P14" s="50"/>
      <c r="Q14" s="14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3" customFormat="1" ht="9" customHeight="1">
      <c r="A15" s="54" t="s">
        <v>33</v>
      </c>
      <c r="B15" s="103">
        <v>3890</v>
      </c>
      <c r="C15" s="104">
        <v>12547</v>
      </c>
      <c r="D15" s="55">
        <v>218316</v>
      </c>
      <c r="E15" s="114">
        <v>9226</v>
      </c>
      <c r="F15" s="113">
        <v>13494</v>
      </c>
      <c r="G15" s="55">
        <v>734983</v>
      </c>
      <c r="H15" s="58">
        <f aca="true" t="shared" si="0" ref="H15:H46">B15+E15</f>
        <v>13116</v>
      </c>
      <c r="I15" s="117">
        <v>4530182</v>
      </c>
      <c r="J15" s="118">
        <v>54664</v>
      </c>
      <c r="K15" s="118">
        <v>43954</v>
      </c>
      <c r="L15" s="84">
        <v>571387</v>
      </c>
      <c r="M15" s="178">
        <v>54664</v>
      </c>
      <c r="N15" s="177">
        <v>43954</v>
      </c>
      <c r="O15" s="116">
        <v>4447100</v>
      </c>
      <c r="P15" s="115">
        <v>95490</v>
      </c>
      <c r="Q15" s="14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s="3" customFormat="1" ht="8.25" customHeight="1">
      <c r="A16" s="59" t="s">
        <v>34</v>
      </c>
      <c r="B16" s="103">
        <v>2350</v>
      </c>
      <c r="C16" s="105">
        <v>1502</v>
      </c>
      <c r="D16" s="60">
        <v>27428</v>
      </c>
      <c r="E16" s="113">
        <v>1861</v>
      </c>
      <c r="F16" s="113">
        <v>795</v>
      </c>
      <c r="G16" s="60">
        <v>92339</v>
      </c>
      <c r="H16" s="56">
        <f t="shared" si="0"/>
        <v>4211</v>
      </c>
      <c r="I16" s="118">
        <v>655435</v>
      </c>
      <c r="J16" s="118">
        <v>8973</v>
      </c>
      <c r="K16" s="118">
        <v>3998</v>
      </c>
      <c r="L16" s="85">
        <v>62074</v>
      </c>
      <c r="M16" s="85">
        <v>8973</v>
      </c>
      <c r="N16" s="85">
        <v>3998</v>
      </c>
      <c r="O16" s="114">
        <v>626932</v>
      </c>
      <c r="P16" s="113">
        <v>14108</v>
      </c>
      <c r="Q16" s="14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s="3" customFormat="1" ht="8.25" customHeight="1">
      <c r="A17" s="59" t="s">
        <v>35</v>
      </c>
      <c r="B17" s="103">
        <v>4910</v>
      </c>
      <c r="C17" s="105">
        <v>12531</v>
      </c>
      <c r="D17" s="60">
        <v>218028</v>
      </c>
      <c r="E17" s="113">
        <v>8425</v>
      </c>
      <c r="F17" s="113">
        <v>18215</v>
      </c>
      <c r="G17" s="60">
        <v>734014</v>
      </c>
      <c r="H17" s="56">
        <f t="shared" si="0"/>
        <v>13335</v>
      </c>
      <c r="I17" s="118">
        <v>5743834</v>
      </c>
      <c r="J17" s="118">
        <v>33336</v>
      </c>
      <c r="K17" s="118">
        <v>46334</v>
      </c>
      <c r="L17" s="85">
        <v>589647</v>
      </c>
      <c r="M17" s="85">
        <v>33336</v>
      </c>
      <c r="N17" s="85">
        <v>46334</v>
      </c>
      <c r="O17" s="114">
        <v>5130632</v>
      </c>
      <c r="P17" s="113">
        <v>58113</v>
      </c>
      <c r="Q17" s="14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s="3" customFormat="1" ht="8.25" customHeight="1">
      <c r="A18" s="61" t="s">
        <v>36</v>
      </c>
      <c r="B18" s="103">
        <v>2719</v>
      </c>
      <c r="C18" s="106">
        <v>7588</v>
      </c>
      <c r="D18" s="60">
        <v>175432</v>
      </c>
      <c r="E18" s="113">
        <v>7426</v>
      </c>
      <c r="F18" s="113">
        <v>8390</v>
      </c>
      <c r="G18" s="60">
        <v>590609</v>
      </c>
      <c r="H18" s="56">
        <f t="shared" si="0"/>
        <v>10145</v>
      </c>
      <c r="I18" s="118">
        <v>2752629</v>
      </c>
      <c r="J18" s="118">
        <v>45561</v>
      </c>
      <c r="K18" s="118">
        <v>27255</v>
      </c>
      <c r="L18" s="85">
        <v>377673</v>
      </c>
      <c r="M18" s="85">
        <v>45561</v>
      </c>
      <c r="N18" s="85">
        <v>27255</v>
      </c>
      <c r="O18" s="114">
        <v>2673400</v>
      </c>
      <c r="P18" s="113">
        <v>98608</v>
      </c>
      <c r="Q18" s="14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s="3" customFormat="1" ht="9" customHeight="1">
      <c r="A19" s="59" t="s">
        <v>37</v>
      </c>
      <c r="B19" s="107">
        <v>14703</v>
      </c>
      <c r="C19" s="105">
        <v>86714</v>
      </c>
      <c r="D19" s="55">
        <v>798504</v>
      </c>
      <c r="E19" s="115">
        <v>42907</v>
      </c>
      <c r="F19" s="115">
        <v>127281</v>
      </c>
      <c r="G19" s="55">
        <v>2688255</v>
      </c>
      <c r="H19" s="58">
        <f t="shared" si="0"/>
        <v>57610</v>
      </c>
      <c r="I19" s="117">
        <v>35893799</v>
      </c>
      <c r="J19" s="117">
        <v>147006</v>
      </c>
      <c r="K19" s="117">
        <v>297152</v>
      </c>
      <c r="L19" s="86">
        <v>2950573</v>
      </c>
      <c r="M19" s="86">
        <v>147006</v>
      </c>
      <c r="N19" s="86">
        <v>297152</v>
      </c>
      <c r="O19" s="116">
        <v>33871648</v>
      </c>
      <c r="P19" s="115">
        <v>169793</v>
      </c>
      <c r="Q19" s="14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s="3" customFormat="1" ht="8.25" customHeight="1">
      <c r="A20" s="59" t="s">
        <v>38</v>
      </c>
      <c r="B20" s="108">
        <v>4066</v>
      </c>
      <c r="C20" s="105">
        <v>10217</v>
      </c>
      <c r="D20" s="60">
        <v>141207</v>
      </c>
      <c r="E20" s="113">
        <v>10079</v>
      </c>
      <c r="F20" s="113">
        <v>16364</v>
      </c>
      <c r="G20" s="60">
        <v>475386</v>
      </c>
      <c r="H20" s="56">
        <f t="shared" si="0"/>
        <v>14145</v>
      </c>
      <c r="I20" s="118">
        <v>4601403</v>
      </c>
      <c r="J20" s="118">
        <v>40721</v>
      </c>
      <c r="K20" s="118">
        <v>38344</v>
      </c>
      <c r="L20" s="85">
        <v>426670</v>
      </c>
      <c r="M20" s="85">
        <v>40721</v>
      </c>
      <c r="N20" s="85">
        <v>38344</v>
      </c>
      <c r="O20" s="114">
        <v>4301261</v>
      </c>
      <c r="P20" s="113">
        <v>87096</v>
      </c>
      <c r="Q20" s="14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s="3" customFormat="1" ht="8.25" customHeight="1">
      <c r="A21" s="59" t="s">
        <v>39</v>
      </c>
      <c r="B21" s="108">
        <v>1846</v>
      </c>
      <c r="C21" s="105">
        <v>10052</v>
      </c>
      <c r="D21" s="60">
        <v>79323</v>
      </c>
      <c r="E21" s="113">
        <v>3173</v>
      </c>
      <c r="F21" s="113">
        <v>8411</v>
      </c>
      <c r="G21" s="60">
        <v>267048</v>
      </c>
      <c r="H21" s="56">
        <f t="shared" si="0"/>
        <v>5019</v>
      </c>
      <c r="I21" s="118">
        <v>3503604</v>
      </c>
      <c r="J21" s="118">
        <v>14874</v>
      </c>
      <c r="K21" s="118">
        <v>27802</v>
      </c>
      <c r="L21" s="85">
        <v>310978</v>
      </c>
      <c r="M21" s="85">
        <v>14874</v>
      </c>
      <c r="N21" s="85">
        <v>27802</v>
      </c>
      <c r="O21" s="114">
        <v>3405565</v>
      </c>
      <c r="P21" s="113">
        <v>21143</v>
      </c>
      <c r="Q21" s="14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s="3" customFormat="1" ht="8.25" customHeight="1">
      <c r="A22" s="61" t="s">
        <v>40</v>
      </c>
      <c r="B22" s="109">
        <v>253</v>
      </c>
      <c r="C22" s="106">
        <v>1390</v>
      </c>
      <c r="D22" s="62">
        <v>18947</v>
      </c>
      <c r="E22" s="113">
        <v>1362</v>
      </c>
      <c r="F22" s="113">
        <v>3496</v>
      </c>
      <c r="G22" s="62">
        <v>63785</v>
      </c>
      <c r="H22" s="63">
        <f t="shared" si="0"/>
        <v>1615</v>
      </c>
      <c r="I22" s="119">
        <v>830364</v>
      </c>
      <c r="J22" s="119">
        <v>3947</v>
      </c>
      <c r="K22" s="119">
        <v>7396</v>
      </c>
      <c r="L22" s="87">
        <v>78033</v>
      </c>
      <c r="M22" s="85">
        <v>3947</v>
      </c>
      <c r="N22" s="85">
        <v>7396</v>
      </c>
      <c r="O22" s="114">
        <v>783600</v>
      </c>
      <c r="P22" s="113">
        <v>6043</v>
      </c>
      <c r="Q22" s="14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s="3" customFormat="1" ht="9" customHeight="1">
      <c r="A23" s="59" t="s">
        <v>41</v>
      </c>
      <c r="B23" s="103">
        <v>63</v>
      </c>
      <c r="C23" s="105">
        <v>436</v>
      </c>
      <c r="D23" s="60">
        <v>7637</v>
      </c>
      <c r="E23" s="115">
        <v>469</v>
      </c>
      <c r="F23" s="115">
        <v>1465</v>
      </c>
      <c r="G23" s="60">
        <v>25710</v>
      </c>
      <c r="H23" s="56">
        <f t="shared" si="0"/>
        <v>532</v>
      </c>
      <c r="I23" s="118">
        <v>553523</v>
      </c>
      <c r="J23" s="118">
        <v>1433</v>
      </c>
      <c r="K23" s="118">
        <v>3030</v>
      </c>
      <c r="L23" s="85">
        <v>26662</v>
      </c>
      <c r="M23" s="85">
        <v>1433</v>
      </c>
      <c r="N23" s="85">
        <v>3030</v>
      </c>
      <c r="O23" s="116">
        <v>572059</v>
      </c>
      <c r="P23" s="115">
        <v>1500</v>
      </c>
      <c r="Q23" s="14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s="3" customFormat="1" ht="8.25" customHeight="1">
      <c r="A24" s="59" t="s">
        <v>42</v>
      </c>
      <c r="B24" s="103">
        <v>7244</v>
      </c>
      <c r="C24" s="105">
        <v>32321</v>
      </c>
      <c r="D24" s="60">
        <v>425551</v>
      </c>
      <c r="E24" s="113">
        <v>23805</v>
      </c>
      <c r="F24" s="113">
        <v>55858</v>
      </c>
      <c r="G24" s="60">
        <v>1432663</v>
      </c>
      <c r="H24" s="56">
        <f t="shared" si="0"/>
        <v>31049</v>
      </c>
      <c r="I24" s="118">
        <v>17397161</v>
      </c>
      <c r="J24" s="118">
        <v>70068</v>
      </c>
      <c r="K24" s="118">
        <v>141046</v>
      </c>
      <c r="L24" s="85">
        <v>1567749</v>
      </c>
      <c r="M24" s="85">
        <v>70068</v>
      </c>
      <c r="N24" s="85">
        <v>141046</v>
      </c>
      <c r="O24" s="114">
        <v>15982378</v>
      </c>
      <c r="P24" s="113">
        <v>119522</v>
      </c>
      <c r="Q24" s="14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s="3" customFormat="1" ht="8.25" customHeight="1">
      <c r="A25" s="59" t="s">
        <v>43</v>
      </c>
      <c r="B25" s="103">
        <v>6562</v>
      </c>
      <c r="C25" s="105">
        <v>29865</v>
      </c>
      <c r="D25" s="60">
        <v>426774</v>
      </c>
      <c r="E25" s="113">
        <v>14149</v>
      </c>
      <c r="F25" s="113">
        <v>21127</v>
      </c>
      <c r="G25" s="60">
        <v>1436781</v>
      </c>
      <c r="H25" s="56">
        <f t="shared" si="0"/>
        <v>20711</v>
      </c>
      <c r="I25" s="118">
        <v>8829383</v>
      </c>
      <c r="J25" s="118">
        <v>73313</v>
      </c>
      <c r="K25" s="118">
        <v>85456</v>
      </c>
      <c r="L25" s="85">
        <v>1135761</v>
      </c>
      <c r="M25" s="85">
        <v>73313</v>
      </c>
      <c r="N25" s="85">
        <v>85456</v>
      </c>
      <c r="O25" s="114">
        <v>8186453</v>
      </c>
      <c r="P25" s="113">
        <v>116916</v>
      </c>
      <c r="Q25" s="14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s="3" customFormat="1" ht="8.25" customHeight="1">
      <c r="A26" s="61" t="s">
        <v>44</v>
      </c>
      <c r="B26" s="103">
        <v>347</v>
      </c>
      <c r="C26" s="106">
        <v>1872</v>
      </c>
      <c r="D26" s="60">
        <v>10889</v>
      </c>
      <c r="E26" s="113">
        <v>1054</v>
      </c>
      <c r="F26" s="113">
        <v>2919</v>
      </c>
      <c r="G26" s="60">
        <v>36661</v>
      </c>
      <c r="H26" s="56">
        <f t="shared" si="0"/>
        <v>1401</v>
      </c>
      <c r="I26" s="118">
        <v>1262840</v>
      </c>
      <c r="J26" s="118">
        <v>3825</v>
      </c>
      <c r="K26" s="118">
        <v>7271</v>
      </c>
      <c r="L26" s="85">
        <v>74981</v>
      </c>
      <c r="M26" s="85">
        <v>3825</v>
      </c>
      <c r="N26" s="85">
        <v>7271</v>
      </c>
      <c r="O26" s="114">
        <v>1211537</v>
      </c>
      <c r="P26" s="113">
        <v>4315</v>
      </c>
      <c r="Q26" s="14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s="3" customFormat="1" ht="9" customHeight="1">
      <c r="A27" s="59" t="s">
        <v>45</v>
      </c>
      <c r="B27" s="107">
        <v>2468</v>
      </c>
      <c r="C27" s="105">
        <v>3315</v>
      </c>
      <c r="D27" s="55">
        <v>68332</v>
      </c>
      <c r="E27" s="115">
        <v>4716</v>
      </c>
      <c r="F27" s="115">
        <v>3743</v>
      </c>
      <c r="G27" s="55">
        <v>230046</v>
      </c>
      <c r="H27" s="58">
        <f t="shared" si="0"/>
        <v>7184</v>
      </c>
      <c r="I27" s="117">
        <v>1393262</v>
      </c>
      <c r="J27" s="117">
        <v>23260</v>
      </c>
      <c r="K27" s="117">
        <v>11071</v>
      </c>
      <c r="L27" s="86">
        <v>154218</v>
      </c>
      <c r="M27" s="86">
        <v>23260</v>
      </c>
      <c r="N27" s="86">
        <v>11071</v>
      </c>
      <c r="O27" s="116">
        <v>1293953</v>
      </c>
      <c r="P27" s="115">
        <v>47101</v>
      </c>
      <c r="Q27" s="14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s="3" customFormat="1" ht="8.25" customHeight="1">
      <c r="A28" s="59" t="s">
        <v>46</v>
      </c>
      <c r="B28" s="108">
        <v>9521</v>
      </c>
      <c r="C28" s="105">
        <v>31126</v>
      </c>
      <c r="D28" s="60">
        <v>417929</v>
      </c>
      <c r="E28" s="113">
        <v>15154</v>
      </c>
      <c r="F28" s="113">
        <v>26384</v>
      </c>
      <c r="G28" s="60">
        <v>1407006</v>
      </c>
      <c r="H28" s="56">
        <f t="shared" si="0"/>
        <v>24675</v>
      </c>
      <c r="I28" s="118">
        <v>12713634</v>
      </c>
      <c r="J28" s="118">
        <v>81585</v>
      </c>
      <c r="K28" s="118">
        <v>93094</v>
      </c>
      <c r="L28" s="85">
        <v>1126353</v>
      </c>
      <c r="M28" s="85">
        <v>81585</v>
      </c>
      <c r="N28" s="85">
        <v>93094</v>
      </c>
      <c r="O28" s="114">
        <v>12419293</v>
      </c>
      <c r="P28" s="113">
        <v>138633</v>
      </c>
      <c r="Q28" s="14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s="3" customFormat="1" ht="8.25" customHeight="1">
      <c r="A29" s="59" t="s">
        <v>47</v>
      </c>
      <c r="B29" s="108">
        <v>5015</v>
      </c>
      <c r="C29" s="105">
        <v>16080</v>
      </c>
      <c r="D29" s="60">
        <v>345036</v>
      </c>
      <c r="E29" s="113">
        <v>9982</v>
      </c>
      <c r="F29" s="113">
        <v>17502</v>
      </c>
      <c r="G29" s="60">
        <v>1161600</v>
      </c>
      <c r="H29" s="56">
        <f t="shared" si="0"/>
        <v>14997</v>
      </c>
      <c r="I29" s="118">
        <v>6237569</v>
      </c>
      <c r="J29" s="118">
        <v>51063</v>
      </c>
      <c r="K29" s="118">
        <v>60159</v>
      </c>
      <c r="L29" s="85">
        <v>798157</v>
      </c>
      <c r="M29" s="85">
        <v>51063</v>
      </c>
      <c r="N29" s="85">
        <v>60159</v>
      </c>
      <c r="O29" s="114">
        <v>6080485</v>
      </c>
      <c r="P29" s="113">
        <v>94965</v>
      </c>
      <c r="Q29" s="14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s="3" customFormat="1" ht="8.25" customHeight="1">
      <c r="A30" s="61" t="s">
        <v>48</v>
      </c>
      <c r="B30" s="109">
        <v>3208</v>
      </c>
      <c r="C30" s="106">
        <v>7158</v>
      </c>
      <c r="D30" s="62">
        <v>152023</v>
      </c>
      <c r="E30" s="113">
        <v>11532</v>
      </c>
      <c r="F30" s="113">
        <v>9168</v>
      </c>
      <c r="G30" s="62">
        <v>511804</v>
      </c>
      <c r="H30" s="63">
        <f t="shared" si="0"/>
        <v>14740</v>
      </c>
      <c r="I30" s="119">
        <v>2954451</v>
      </c>
      <c r="J30" s="119">
        <v>58047</v>
      </c>
      <c r="K30" s="119">
        <v>26835</v>
      </c>
      <c r="L30" s="87">
        <v>366628</v>
      </c>
      <c r="M30" s="85">
        <v>58047</v>
      </c>
      <c r="N30" s="85">
        <v>26835</v>
      </c>
      <c r="O30" s="114">
        <v>2926324</v>
      </c>
      <c r="P30" s="113">
        <v>113838</v>
      </c>
      <c r="Q30" s="14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s="3" customFormat="1" ht="9" customHeight="1">
      <c r="A31" s="59" t="s">
        <v>49</v>
      </c>
      <c r="B31" s="103">
        <v>3675</v>
      </c>
      <c r="C31" s="105">
        <v>6773</v>
      </c>
      <c r="D31" s="60">
        <v>120271</v>
      </c>
      <c r="E31" s="115">
        <v>9965</v>
      </c>
      <c r="F31" s="115">
        <v>9127</v>
      </c>
      <c r="G31" s="60">
        <v>404905</v>
      </c>
      <c r="H31" s="56">
        <f t="shared" si="0"/>
        <v>13640</v>
      </c>
      <c r="I31" s="118">
        <v>2735502</v>
      </c>
      <c r="J31" s="118">
        <v>73680</v>
      </c>
      <c r="K31" s="118">
        <v>24758</v>
      </c>
      <c r="L31" s="85">
        <v>310844</v>
      </c>
      <c r="M31" s="85">
        <v>73680</v>
      </c>
      <c r="N31" s="85">
        <v>24758</v>
      </c>
      <c r="O31" s="116">
        <v>2688418</v>
      </c>
      <c r="P31" s="115">
        <v>135019</v>
      </c>
      <c r="Q31" s="14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s="3" customFormat="1" ht="8.25" customHeight="1">
      <c r="A32" s="59" t="s">
        <v>50</v>
      </c>
      <c r="B32" s="103">
        <v>3540</v>
      </c>
      <c r="C32" s="105">
        <v>12453</v>
      </c>
      <c r="D32" s="60">
        <v>234517</v>
      </c>
      <c r="E32" s="113">
        <v>9706</v>
      </c>
      <c r="F32" s="113">
        <v>13132</v>
      </c>
      <c r="G32" s="60">
        <v>789531</v>
      </c>
      <c r="H32" s="56">
        <f t="shared" si="0"/>
        <v>13246</v>
      </c>
      <c r="I32" s="118">
        <v>4145922</v>
      </c>
      <c r="J32" s="118">
        <v>33528</v>
      </c>
      <c r="K32" s="118">
        <v>38861</v>
      </c>
      <c r="L32" s="85">
        <v>540770</v>
      </c>
      <c r="M32" s="85">
        <v>33528</v>
      </c>
      <c r="N32" s="85">
        <v>38861</v>
      </c>
      <c r="O32" s="114">
        <v>4041769</v>
      </c>
      <c r="P32" s="113">
        <v>77365</v>
      </c>
      <c r="Q32" s="14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s="3" customFormat="1" ht="8.25" customHeight="1">
      <c r="A33" s="59" t="s">
        <v>51</v>
      </c>
      <c r="B33" s="103">
        <v>3823</v>
      </c>
      <c r="C33" s="105">
        <v>12256</v>
      </c>
      <c r="D33" s="60">
        <v>189659</v>
      </c>
      <c r="E33" s="113">
        <v>6255</v>
      </c>
      <c r="F33" s="113">
        <v>9927</v>
      </c>
      <c r="G33" s="60">
        <v>638509</v>
      </c>
      <c r="H33" s="56">
        <f t="shared" si="0"/>
        <v>10078</v>
      </c>
      <c r="I33" s="118">
        <v>4515770</v>
      </c>
      <c r="J33" s="118">
        <v>31481</v>
      </c>
      <c r="K33" s="118">
        <v>37994</v>
      </c>
      <c r="L33" s="85">
        <v>514668</v>
      </c>
      <c r="M33" s="85">
        <v>31481</v>
      </c>
      <c r="N33" s="85">
        <v>37994</v>
      </c>
      <c r="O33" s="114">
        <v>4468976</v>
      </c>
      <c r="P33" s="113">
        <v>60950</v>
      </c>
      <c r="Q33" s="14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s="3" customFormat="1" ht="8.25" customHeight="1">
      <c r="A34" s="61" t="s">
        <v>52</v>
      </c>
      <c r="B34" s="103">
        <v>1493</v>
      </c>
      <c r="C34" s="106">
        <v>3067</v>
      </c>
      <c r="D34" s="60">
        <v>60250</v>
      </c>
      <c r="E34" s="113">
        <v>2147</v>
      </c>
      <c r="F34" s="113">
        <v>3195</v>
      </c>
      <c r="G34" s="60">
        <v>202838</v>
      </c>
      <c r="H34" s="56">
        <f t="shared" si="0"/>
        <v>3640</v>
      </c>
      <c r="I34" s="118">
        <v>1317253</v>
      </c>
      <c r="J34" s="118">
        <v>13855</v>
      </c>
      <c r="K34" s="118">
        <v>12515</v>
      </c>
      <c r="L34" s="85">
        <v>170340</v>
      </c>
      <c r="M34" s="85">
        <v>13855</v>
      </c>
      <c r="N34" s="85">
        <v>12515</v>
      </c>
      <c r="O34" s="114">
        <v>1274923</v>
      </c>
      <c r="P34" s="113">
        <v>22748</v>
      </c>
      <c r="Q34" s="14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s="3" customFormat="1" ht="9" customHeight="1">
      <c r="A35" s="59" t="s">
        <v>53</v>
      </c>
      <c r="B35" s="107">
        <v>2772</v>
      </c>
      <c r="C35" s="105">
        <v>16536</v>
      </c>
      <c r="D35" s="55">
        <v>152056</v>
      </c>
      <c r="E35" s="115">
        <v>6622</v>
      </c>
      <c r="F35" s="115">
        <v>19042</v>
      </c>
      <c r="G35" s="55">
        <v>511916</v>
      </c>
      <c r="H35" s="58">
        <f t="shared" si="0"/>
        <v>9394</v>
      </c>
      <c r="I35" s="117">
        <v>5558058</v>
      </c>
      <c r="J35" s="117">
        <v>21376</v>
      </c>
      <c r="K35" s="117">
        <v>49305</v>
      </c>
      <c r="L35" s="86">
        <v>524524</v>
      </c>
      <c r="M35" s="86">
        <v>21376</v>
      </c>
      <c r="N35" s="86">
        <v>49305</v>
      </c>
      <c r="O35" s="116">
        <v>5296486</v>
      </c>
      <c r="P35" s="115">
        <v>30809</v>
      </c>
      <c r="Q35" s="14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s="3" customFormat="1" ht="8.25" customHeight="1">
      <c r="A36" s="59" t="s">
        <v>54</v>
      </c>
      <c r="B36" s="108">
        <v>3178</v>
      </c>
      <c r="C36" s="105">
        <v>15729</v>
      </c>
      <c r="D36" s="60">
        <v>123093</v>
      </c>
      <c r="E36" s="113">
        <v>6196</v>
      </c>
      <c r="F36" s="113">
        <v>17323</v>
      </c>
      <c r="G36" s="60">
        <v>414409</v>
      </c>
      <c r="H36" s="56">
        <f t="shared" si="0"/>
        <v>9374</v>
      </c>
      <c r="I36" s="118">
        <v>6416505</v>
      </c>
      <c r="J36" s="118">
        <v>26150</v>
      </c>
      <c r="K36" s="118">
        <v>45737</v>
      </c>
      <c r="L36" s="85">
        <v>527019</v>
      </c>
      <c r="M36" s="85">
        <v>26150</v>
      </c>
      <c r="N36" s="85">
        <v>45737</v>
      </c>
      <c r="O36" s="114">
        <v>6349097</v>
      </c>
      <c r="P36" s="113">
        <v>35783</v>
      </c>
      <c r="Q36" s="14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s="3" customFormat="1" ht="8.25" customHeight="1">
      <c r="A37" s="59" t="s">
        <v>55</v>
      </c>
      <c r="B37" s="108">
        <v>5998</v>
      </c>
      <c r="C37" s="105">
        <v>22573</v>
      </c>
      <c r="D37" s="60">
        <v>280904</v>
      </c>
      <c r="E37" s="113">
        <v>15751</v>
      </c>
      <c r="F37" s="113">
        <v>31855</v>
      </c>
      <c r="G37" s="60">
        <v>945696</v>
      </c>
      <c r="H37" s="56">
        <f t="shared" si="0"/>
        <v>21749</v>
      </c>
      <c r="I37" s="118">
        <v>10112620</v>
      </c>
      <c r="J37" s="118">
        <v>79449</v>
      </c>
      <c r="K37" s="118">
        <v>89650</v>
      </c>
      <c r="L37" s="85">
        <v>979311</v>
      </c>
      <c r="M37" s="85">
        <v>79449</v>
      </c>
      <c r="N37" s="85">
        <v>89650</v>
      </c>
      <c r="O37" s="114">
        <v>9938444</v>
      </c>
      <c r="P37" s="113">
        <v>122382</v>
      </c>
      <c r="Q37" s="14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s="3" customFormat="1" ht="8.25" customHeight="1">
      <c r="A38" s="61" t="s">
        <v>56</v>
      </c>
      <c r="B38" s="109">
        <v>3949</v>
      </c>
      <c r="C38" s="106">
        <v>12296</v>
      </c>
      <c r="D38" s="62">
        <v>191679</v>
      </c>
      <c r="E38" s="113">
        <v>11556</v>
      </c>
      <c r="F38" s="113">
        <v>14332</v>
      </c>
      <c r="G38" s="62">
        <v>645306</v>
      </c>
      <c r="H38" s="63">
        <f t="shared" si="0"/>
        <v>15505</v>
      </c>
      <c r="I38" s="119">
        <v>5100958</v>
      </c>
      <c r="J38" s="119">
        <v>70183</v>
      </c>
      <c r="K38" s="119">
        <v>46975</v>
      </c>
      <c r="L38" s="87">
        <v>552433</v>
      </c>
      <c r="M38" s="85">
        <v>70183</v>
      </c>
      <c r="N38" s="85">
        <v>46975</v>
      </c>
      <c r="O38" s="114">
        <v>4919479</v>
      </c>
      <c r="P38" s="113">
        <v>131932</v>
      </c>
      <c r="Q38" s="14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s="3" customFormat="1" ht="9" customHeight="1">
      <c r="A39" s="59" t="s">
        <v>57</v>
      </c>
      <c r="B39" s="103">
        <v>2794</v>
      </c>
      <c r="C39" s="105">
        <v>6689</v>
      </c>
      <c r="D39" s="60">
        <v>176208</v>
      </c>
      <c r="E39" s="115">
        <v>8886</v>
      </c>
      <c r="F39" s="115">
        <v>10622</v>
      </c>
      <c r="G39" s="60">
        <v>593222</v>
      </c>
      <c r="H39" s="56">
        <f t="shared" si="0"/>
        <v>11680</v>
      </c>
      <c r="I39" s="118">
        <v>2902966</v>
      </c>
      <c r="J39" s="118">
        <v>47403</v>
      </c>
      <c r="K39" s="118">
        <v>28694</v>
      </c>
      <c r="L39" s="85">
        <v>404316</v>
      </c>
      <c r="M39" s="85">
        <v>47403</v>
      </c>
      <c r="N39" s="85">
        <v>28694</v>
      </c>
      <c r="O39" s="116">
        <v>2844658</v>
      </c>
      <c r="P39" s="115">
        <v>74128</v>
      </c>
      <c r="Q39" s="14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s="3" customFormat="1" ht="8.25" customHeight="1">
      <c r="A40" s="59" t="s">
        <v>58</v>
      </c>
      <c r="B40" s="103">
        <v>5389</v>
      </c>
      <c r="C40" s="105">
        <v>17959</v>
      </c>
      <c r="D40" s="60">
        <v>289046</v>
      </c>
      <c r="E40" s="113">
        <v>13665</v>
      </c>
      <c r="F40" s="113">
        <v>20707</v>
      </c>
      <c r="G40" s="60">
        <v>973107</v>
      </c>
      <c r="H40" s="56">
        <f t="shared" si="0"/>
        <v>19054</v>
      </c>
      <c r="I40" s="118">
        <v>5754618</v>
      </c>
      <c r="J40" s="118">
        <v>68703</v>
      </c>
      <c r="K40" s="118">
        <v>56897</v>
      </c>
      <c r="L40" s="85">
        <v>736855</v>
      </c>
      <c r="M40" s="85">
        <v>68703</v>
      </c>
      <c r="N40" s="85">
        <v>56897</v>
      </c>
      <c r="O40" s="114">
        <v>5595211</v>
      </c>
      <c r="P40" s="113">
        <v>127110</v>
      </c>
      <c r="Q40" s="14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s="3" customFormat="1" ht="8.25" customHeight="1">
      <c r="A41" s="59" t="s">
        <v>59</v>
      </c>
      <c r="B41" s="103">
        <v>4765</v>
      </c>
      <c r="C41" s="105">
        <v>2736</v>
      </c>
      <c r="D41" s="60">
        <v>62588</v>
      </c>
      <c r="E41" s="113">
        <v>6046</v>
      </c>
      <c r="F41" s="113">
        <v>3249</v>
      </c>
      <c r="G41" s="60">
        <v>210712</v>
      </c>
      <c r="H41" s="56">
        <f t="shared" si="0"/>
        <v>10811</v>
      </c>
      <c r="I41" s="118">
        <v>926865</v>
      </c>
      <c r="J41" s="118">
        <v>32083</v>
      </c>
      <c r="K41" s="118">
        <v>9051</v>
      </c>
      <c r="L41" s="85">
        <v>131373</v>
      </c>
      <c r="M41" s="85">
        <v>32083</v>
      </c>
      <c r="N41" s="85">
        <v>9051</v>
      </c>
      <c r="O41" s="114">
        <v>902195</v>
      </c>
      <c r="P41" s="113">
        <v>69450</v>
      </c>
      <c r="Q41" s="14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s="3" customFormat="1" ht="8.25" customHeight="1">
      <c r="A42" s="61" t="s">
        <v>60</v>
      </c>
      <c r="B42" s="103">
        <v>1992</v>
      </c>
      <c r="C42" s="106">
        <v>3916</v>
      </c>
      <c r="D42" s="60">
        <v>112298</v>
      </c>
      <c r="E42" s="113">
        <v>7768</v>
      </c>
      <c r="F42" s="113">
        <v>6139</v>
      </c>
      <c r="G42" s="60">
        <v>378061</v>
      </c>
      <c r="H42" s="56">
        <f t="shared" si="0"/>
        <v>9760</v>
      </c>
      <c r="I42" s="118">
        <v>1747214</v>
      </c>
      <c r="J42" s="118">
        <v>43814</v>
      </c>
      <c r="K42" s="118">
        <v>16683</v>
      </c>
      <c r="L42" s="85">
        <v>229231</v>
      </c>
      <c r="M42" s="85">
        <v>43814</v>
      </c>
      <c r="N42" s="85">
        <v>16683</v>
      </c>
      <c r="O42" s="114">
        <v>1711263</v>
      </c>
      <c r="P42" s="113">
        <v>93245</v>
      </c>
      <c r="Q42" s="14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s="3" customFormat="1" ht="9" customHeight="1">
      <c r="A43" s="59" t="s">
        <v>61</v>
      </c>
      <c r="B43" s="110">
        <v>2351</v>
      </c>
      <c r="C43" s="105">
        <v>4475</v>
      </c>
      <c r="D43" s="55">
        <v>88549</v>
      </c>
      <c r="E43" s="115">
        <v>4171</v>
      </c>
      <c r="F43" s="115">
        <v>5414</v>
      </c>
      <c r="G43" s="55">
        <v>298113</v>
      </c>
      <c r="H43" s="58">
        <f t="shared" si="0"/>
        <v>6522</v>
      </c>
      <c r="I43" s="117">
        <v>2334771</v>
      </c>
      <c r="J43" s="117">
        <v>16348</v>
      </c>
      <c r="K43" s="117">
        <v>16497</v>
      </c>
      <c r="L43" s="86">
        <v>234804</v>
      </c>
      <c r="M43" s="86">
        <v>16348</v>
      </c>
      <c r="N43" s="86">
        <v>16497</v>
      </c>
      <c r="O43" s="116">
        <v>1998257</v>
      </c>
      <c r="P43" s="115">
        <v>33985</v>
      </c>
      <c r="Q43" s="14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s="3" customFormat="1" ht="8.25" customHeight="1">
      <c r="A44" s="59" t="s">
        <v>62</v>
      </c>
      <c r="B44" s="111">
        <v>1023</v>
      </c>
      <c r="C44" s="105">
        <v>3042</v>
      </c>
      <c r="D44" s="60">
        <v>30333</v>
      </c>
      <c r="E44" s="113">
        <v>1721</v>
      </c>
      <c r="F44" s="113">
        <v>3812</v>
      </c>
      <c r="G44" s="60">
        <v>102119</v>
      </c>
      <c r="H44" s="56">
        <f t="shared" si="0"/>
        <v>2744</v>
      </c>
      <c r="I44" s="118">
        <v>1299500</v>
      </c>
      <c r="J44" s="118">
        <v>7814</v>
      </c>
      <c r="K44" s="118">
        <v>11430</v>
      </c>
      <c r="L44" s="85">
        <v>131030</v>
      </c>
      <c r="M44" s="85">
        <v>7814</v>
      </c>
      <c r="N44" s="85">
        <v>11430</v>
      </c>
      <c r="O44" s="114">
        <v>1235786</v>
      </c>
      <c r="P44" s="113">
        <v>15655</v>
      </c>
      <c r="Q44" s="14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s="3" customFormat="1" ht="8.25" customHeight="1">
      <c r="A45" s="59" t="s">
        <v>63</v>
      </c>
      <c r="B45" s="111">
        <v>2846</v>
      </c>
      <c r="C45" s="105">
        <v>14073</v>
      </c>
      <c r="D45" s="60">
        <v>258027</v>
      </c>
      <c r="E45" s="113">
        <v>8482</v>
      </c>
      <c r="F45" s="113">
        <v>29827</v>
      </c>
      <c r="G45" s="60">
        <v>868681</v>
      </c>
      <c r="H45" s="56">
        <f t="shared" si="0"/>
        <v>11328</v>
      </c>
      <c r="I45" s="118">
        <v>8698879</v>
      </c>
      <c r="J45" s="118">
        <v>25961</v>
      </c>
      <c r="K45" s="118">
        <v>59467</v>
      </c>
      <c r="L45" s="85">
        <v>851481</v>
      </c>
      <c r="M45" s="85">
        <v>25961</v>
      </c>
      <c r="N45" s="85">
        <v>59467</v>
      </c>
      <c r="O45" s="114">
        <v>8414350</v>
      </c>
      <c r="P45" s="113">
        <v>38123</v>
      </c>
      <c r="Q45" s="14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s="3" customFormat="1" ht="8.25" customHeight="1">
      <c r="A46" s="61" t="s">
        <v>64</v>
      </c>
      <c r="B46" s="112">
        <v>4094</v>
      </c>
      <c r="C46" s="106">
        <v>6700</v>
      </c>
      <c r="D46" s="62">
        <v>130777</v>
      </c>
      <c r="E46" s="113">
        <v>8149</v>
      </c>
      <c r="F46" s="113">
        <v>6866</v>
      </c>
      <c r="G46" s="62">
        <v>440275</v>
      </c>
      <c r="H46" s="63">
        <f t="shared" si="0"/>
        <v>12243</v>
      </c>
      <c r="I46" s="119">
        <v>1903289</v>
      </c>
      <c r="J46" s="119">
        <v>27198</v>
      </c>
      <c r="K46" s="119">
        <v>18882</v>
      </c>
      <c r="L46" s="87">
        <v>261957</v>
      </c>
      <c r="M46" s="85">
        <v>27198</v>
      </c>
      <c r="N46" s="85">
        <v>18882</v>
      </c>
      <c r="O46" s="114">
        <v>1819046</v>
      </c>
      <c r="P46" s="113">
        <v>64006</v>
      </c>
      <c r="Q46" s="14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s="3" customFormat="1" ht="9" customHeight="1">
      <c r="A47" s="59" t="s">
        <v>65</v>
      </c>
      <c r="B47" s="103">
        <v>7724</v>
      </c>
      <c r="C47" s="105">
        <v>25848</v>
      </c>
      <c r="D47" s="60">
        <v>375130</v>
      </c>
      <c r="E47" s="115">
        <v>15943</v>
      </c>
      <c r="F47" s="115">
        <v>38972</v>
      </c>
      <c r="G47" s="60">
        <v>1262914</v>
      </c>
      <c r="H47" s="56">
        <f aca="true" t="shared" si="1" ref="H47:H65">B47+E47</f>
        <v>23667</v>
      </c>
      <c r="I47" s="118">
        <v>19227088</v>
      </c>
      <c r="J47" s="118">
        <v>65812</v>
      </c>
      <c r="K47" s="118">
        <v>107398</v>
      </c>
      <c r="L47" s="85">
        <v>1201957</v>
      </c>
      <c r="M47" s="85">
        <v>65812</v>
      </c>
      <c r="N47" s="85">
        <v>107398</v>
      </c>
      <c r="O47" s="116">
        <v>18976457</v>
      </c>
      <c r="P47" s="115">
        <v>113343</v>
      </c>
      <c r="Q47" s="14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s="3" customFormat="1" ht="8.25" customHeight="1">
      <c r="A48" s="59" t="s">
        <v>66</v>
      </c>
      <c r="B48" s="103">
        <v>4580</v>
      </c>
      <c r="C48" s="105">
        <v>18022</v>
      </c>
      <c r="D48" s="60">
        <v>308972</v>
      </c>
      <c r="E48" s="113">
        <v>13089</v>
      </c>
      <c r="F48" s="113">
        <v>23822</v>
      </c>
      <c r="G48" s="60">
        <v>1040189</v>
      </c>
      <c r="H48" s="56">
        <f t="shared" si="1"/>
        <v>17669</v>
      </c>
      <c r="I48" s="118">
        <v>8541221</v>
      </c>
      <c r="J48" s="118">
        <v>51242</v>
      </c>
      <c r="K48" s="118">
        <v>70808</v>
      </c>
      <c r="L48" s="85">
        <v>912955</v>
      </c>
      <c r="M48" s="85">
        <v>51242</v>
      </c>
      <c r="N48" s="85">
        <v>70808</v>
      </c>
      <c r="O48" s="114">
        <v>8049313</v>
      </c>
      <c r="P48" s="113">
        <v>102637</v>
      </c>
      <c r="Q48" s="14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s="3" customFormat="1" ht="8.25" customHeight="1">
      <c r="A49" s="59" t="s">
        <v>67</v>
      </c>
      <c r="B49" s="103">
        <v>2297</v>
      </c>
      <c r="C49" s="105">
        <v>1658</v>
      </c>
      <c r="D49" s="60">
        <v>47525</v>
      </c>
      <c r="E49" s="113">
        <v>7108</v>
      </c>
      <c r="F49" s="113">
        <v>2201</v>
      </c>
      <c r="G49" s="60">
        <v>159998</v>
      </c>
      <c r="H49" s="56">
        <f t="shared" si="1"/>
        <v>9405</v>
      </c>
      <c r="I49" s="118">
        <v>634366</v>
      </c>
      <c r="J49" s="118">
        <v>38500</v>
      </c>
      <c r="K49" s="118">
        <v>6211</v>
      </c>
      <c r="L49" s="85">
        <v>96200</v>
      </c>
      <c r="M49" s="85">
        <v>38500</v>
      </c>
      <c r="N49" s="85">
        <v>6211</v>
      </c>
      <c r="O49" s="114">
        <v>642200</v>
      </c>
      <c r="P49" s="113">
        <v>86782</v>
      </c>
      <c r="Q49" s="14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s="3" customFormat="1" ht="8.25" customHeight="1">
      <c r="A50" s="61" t="s">
        <v>68</v>
      </c>
      <c r="B50" s="103">
        <v>7681</v>
      </c>
      <c r="C50" s="106">
        <v>31257</v>
      </c>
      <c r="D50" s="60">
        <v>451512</v>
      </c>
      <c r="E50" s="113">
        <v>15415</v>
      </c>
      <c r="F50" s="113">
        <v>25398</v>
      </c>
      <c r="G50" s="60">
        <v>1520063</v>
      </c>
      <c r="H50" s="56">
        <f t="shared" si="1"/>
        <v>23096</v>
      </c>
      <c r="I50" s="118">
        <v>11459011</v>
      </c>
      <c r="J50" s="118">
        <v>72764</v>
      </c>
      <c r="K50" s="118">
        <v>88203</v>
      </c>
      <c r="L50" s="85">
        <v>1184722</v>
      </c>
      <c r="M50" s="85">
        <v>72764</v>
      </c>
      <c r="N50" s="85">
        <v>88203</v>
      </c>
      <c r="O50" s="114">
        <v>11353140</v>
      </c>
      <c r="P50" s="113">
        <v>124751</v>
      </c>
      <c r="Q50" s="14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s="3" customFormat="1" ht="9" customHeight="1">
      <c r="A51" s="59" t="s">
        <v>69</v>
      </c>
      <c r="B51" s="110">
        <v>3909</v>
      </c>
      <c r="C51" s="105">
        <v>9469</v>
      </c>
      <c r="D51" s="55">
        <v>251063</v>
      </c>
      <c r="E51" s="115">
        <v>10928</v>
      </c>
      <c r="F51" s="115">
        <v>12872</v>
      </c>
      <c r="G51" s="55">
        <v>845232</v>
      </c>
      <c r="H51" s="58">
        <f t="shared" si="1"/>
        <v>14837</v>
      </c>
      <c r="I51" s="117">
        <v>3523553</v>
      </c>
      <c r="J51" s="117">
        <v>70728</v>
      </c>
      <c r="K51" s="117">
        <v>38762</v>
      </c>
      <c r="L51" s="86">
        <v>506071</v>
      </c>
      <c r="M51" s="86">
        <v>70728</v>
      </c>
      <c r="N51" s="86">
        <v>38762</v>
      </c>
      <c r="O51" s="116">
        <v>3450654</v>
      </c>
      <c r="P51" s="115">
        <v>112714</v>
      </c>
      <c r="Q51" s="14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s="3" customFormat="1" ht="8.25" customHeight="1">
      <c r="A52" s="59" t="s">
        <v>70</v>
      </c>
      <c r="B52" s="111">
        <v>3104</v>
      </c>
      <c r="C52" s="105">
        <v>8719</v>
      </c>
      <c r="D52" s="60">
        <v>146187</v>
      </c>
      <c r="E52" s="113">
        <v>8740</v>
      </c>
      <c r="F52" s="113">
        <v>11095</v>
      </c>
      <c r="G52" s="60">
        <v>492154</v>
      </c>
      <c r="H52" s="56">
        <f t="shared" si="1"/>
        <v>11844</v>
      </c>
      <c r="I52" s="118">
        <v>3594586</v>
      </c>
      <c r="J52" s="118">
        <v>39676</v>
      </c>
      <c r="K52" s="118">
        <v>30225</v>
      </c>
      <c r="L52" s="85">
        <v>361446</v>
      </c>
      <c r="M52" s="85">
        <v>39676</v>
      </c>
      <c r="N52" s="85">
        <v>30225</v>
      </c>
      <c r="O52" s="114">
        <v>3421399</v>
      </c>
      <c r="P52" s="113">
        <v>65861</v>
      </c>
      <c r="Q52" s="14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s="3" customFormat="1" ht="8.25" customHeight="1">
      <c r="A53" s="59" t="s">
        <v>71</v>
      </c>
      <c r="B53" s="111">
        <v>7385</v>
      </c>
      <c r="C53" s="105">
        <v>24952</v>
      </c>
      <c r="D53" s="60">
        <v>412998</v>
      </c>
      <c r="E53" s="113">
        <v>15376</v>
      </c>
      <c r="F53" s="113">
        <v>31071</v>
      </c>
      <c r="G53" s="60">
        <v>1390407</v>
      </c>
      <c r="H53" s="56">
        <f t="shared" si="1"/>
        <v>22761</v>
      </c>
      <c r="I53" s="118">
        <v>12406292</v>
      </c>
      <c r="J53" s="118">
        <v>65713</v>
      </c>
      <c r="K53" s="118">
        <v>89913</v>
      </c>
      <c r="L53" s="85">
        <v>1153629</v>
      </c>
      <c r="M53" s="85">
        <v>65713</v>
      </c>
      <c r="N53" s="85">
        <v>89913</v>
      </c>
      <c r="O53" s="114">
        <v>12281054</v>
      </c>
      <c r="P53" s="113">
        <v>120623</v>
      </c>
      <c r="Q53" s="14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s="3" customFormat="1" ht="8.25" customHeight="1">
      <c r="A54" s="61" t="s">
        <v>72</v>
      </c>
      <c r="B54" s="112">
        <v>390</v>
      </c>
      <c r="C54" s="106">
        <v>2353</v>
      </c>
      <c r="D54" s="62">
        <v>17799</v>
      </c>
      <c r="E54" s="113">
        <v>1414</v>
      </c>
      <c r="F54" s="113">
        <v>3455</v>
      </c>
      <c r="G54" s="62">
        <v>59922</v>
      </c>
      <c r="H54" s="63">
        <f t="shared" si="1"/>
        <v>1804</v>
      </c>
      <c r="I54" s="119">
        <v>1080632</v>
      </c>
      <c r="J54" s="119">
        <v>4185</v>
      </c>
      <c r="K54" s="119">
        <v>8032</v>
      </c>
      <c r="L54" s="87">
        <v>75796</v>
      </c>
      <c r="M54" s="85">
        <v>4185</v>
      </c>
      <c r="N54" s="85">
        <v>8032</v>
      </c>
      <c r="O54" s="114">
        <v>1048319</v>
      </c>
      <c r="P54" s="113">
        <v>6424</v>
      </c>
      <c r="Q54" s="14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s="3" customFormat="1" ht="9" customHeight="1">
      <c r="A55" s="59" t="s">
        <v>73</v>
      </c>
      <c r="B55" s="103">
        <v>3687</v>
      </c>
      <c r="C55" s="105">
        <v>12762</v>
      </c>
      <c r="D55" s="60">
        <v>187253</v>
      </c>
      <c r="E55" s="115">
        <v>7253</v>
      </c>
      <c r="F55" s="115">
        <v>11005</v>
      </c>
      <c r="G55" s="60">
        <v>630410</v>
      </c>
      <c r="H55" s="56">
        <f t="shared" si="1"/>
        <v>10940</v>
      </c>
      <c r="I55" s="118">
        <v>4198068</v>
      </c>
      <c r="J55" s="118">
        <v>41422</v>
      </c>
      <c r="K55" s="118">
        <v>42701</v>
      </c>
      <c r="L55" s="85">
        <v>521214</v>
      </c>
      <c r="M55" s="85">
        <v>41422</v>
      </c>
      <c r="N55" s="85">
        <v>42701</v>
      </c>
      <c r="O55" s="116">
        <v>4012012</v>
      </c>
      <c r="P55" s="115">
        <v>66251</v>
      </c>
      <c r="Q55" s="14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s="3" customFormat="1" ht="9" customHeight="1">
      <c r="A56" s="59" t="s">
        <v>74</v>
      </c>
      <c r="B56" s="103">
        <v>2753</v>
      </c>
      <c r="C56" s="105">
        <v>2468</v>
      </c>
      <c r="D56" s="60">
        <v>49509</v>
      </c>
      <c r="E56" s="113">
        <v>6074</v>
      </c>
      <c r="F56" s="113">
        <v>2289</v>
      </c>
      <c r="G56" s="60">
        <v>166675</v>
      </c>
      <c r="H56" s="56">
        <f t="shared" si="1"/>
        <v>8827</v>
      </c>
      <c r="I56" s="118">
        <v>770883</v>
      </c>
      <c r="J56" s="118">
        <v>41578</v>
      </c>
      <c r="K56" s="118">
        <v>7638</v>
      </c>
      <c r="L56" s="85">
        <v>106637</v>
      </c>
      <c r="M56" s="85">
        <v>41578</v>
      </c>
      <c r="N56" s="85">
        <v>7638</v>
      </c>
      <c r="O56" s="114">
        <v>754844</v>
      </c>
      <c r="P56" s="113">
        <v>83549</v>
      </c>
      <c r="Q56" s="14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s="3" customFormat="1" ht="9" customHeight="1">
      <c r="A57" s="59" t="s">
        <v>75</v>
      </c>
      <c r="B57" s="103">
        <v>4846</v>
      </c>
      <c r="C57" s="105">
        <v>19242</v>
      </c>
      <c r="D57" s="60">
        <v>287481</v>
      </c>
      <c r="E57" s="113">
        <v>11404</v>
      </c>
      <c r="F57" s="113">
        <v>18249</v>
      </c>
      <c r="G57" s="60">
        <v>967835</v>
      </c>
      <c r="H57" s="56">
        <f t="shared" si="1"/>
        <v>16250</v>
      </c>
      <c r="I57" s="118">
        <v>5900962</v>
      </c>
      <c r="J57" s="118">
        <v>44055</v>
      </c>
      <c r="K57" s="118">
        <v>57409</v>
      </c>
      <c r="L57" s="85">
        <v>724982</v>
      </c>
      <c r="M57" s="85">
        <v>44055</v>
      </c>
      <c r="N57" s="85">
        <v>57409</v>
      </c>
      <c r="O57" s="114">
        <v>5689283</v>
      </c>
      <c r="P57" s="113">
        <v>88987</v>
      </c>
      <c r="Q57" s="14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s="3" customFormat="1" ht="9" customHeight="1">
      <c r="A58" s="61" t="s">
        <v>76</v>
      </c>
      <c r="B58" s="103">
        <v>15004</v>
      </c>
      <c r="C58" s="106">
        <v>51721</v>
      </c>
      <c r="D58" s="60">
        <v>987078</v>
      </c>
      <c r="E58" s="113">
        <v>45220</v>
      </c>
      <c r="F58" s="113">
        <v>80719</v>
      </c>
      <c r="G58" s="60">
        <v>3323109</v>
      </c>
      <c r="H58" s="56">
        <f t="shared" si="1"/>
        <v>60224</v>
      </c>
      <c r="I58" s="118">
        <v>22490022</v>
      </c>
      <c r="J58" s="118">
        <v>195428</v>
      </c>
      <c r="K58" s="118">
        <v>205329</v>
      </c>
      <c r="L58" s="85">
        <v>2605543</v>
      </c>
      <c r="M58" s="85">
        <v>195428</v>
      </c>
      <c r="N58" s="85">
        <v>205329</v>
      </c>
      <c r="O58" s="114">
        <v>20851820</v>
      </c>
      <c r="P58" s="113">
        <v>303175</v>
      </c>
      <c r="Q58" s="14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s="3" customFormat="1" ht="9" customHeight="1">
      <c r="A59" s="59" t="s">
        <v>77</v>
      </c>
      <c r="B59" s="110">
        <v>4106</v>
      </c>
      <c r="C59" s="105">
        <v>8794</v>
      </c>
      <c r="D59" s="55">
        <v>104642</v>
      </c>
      <c r="E59" s="115">
        <v>3449</v>
      </c>
      <c r="F59" s="115">
        <v>4459</v>
      </c>
      <c r="G59" s="55">
        <v>352288</v>
      </c>
      <c r="H59" s="58">
        <f t="shared" si="1"/>
        <v>7555</v>
      </c>
      <c r="I59" s="117">
        <v>2389039</v>
      </c>
      <c r="J59" s="117">
        <v>20190</v>
      </c>
      <c r="K59" s="117">
        <v>19933</v>
      </c>
      <c r="L59" s="86">
        <v>249477</v>
      </c>
      <c r="M59" s="86">
        <v>20190</v>
      </c>
      <c r="N59" s="86">
        <v>19933</v>
      </c>
      <c r="O59" s="116">
        <v>2233169</v>
      </c>
      <c r="P59" s="115">
        <v>42704</v>
      </c>
      <c r="Q59" s="14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s="3" customFormat="1" ht="8.25" customHeight="1">
      <c r="A60" s="59" t="s">
        <v>78</v>
      </c>
      <c r="B60" s="111">
        <v>1281</v>
      </c>
      <c r="C60" s="105">
        <v>1668</v>
      </c>
      <c r="D60" s="60">
        <v>19918</v>
      </c>
      <c r="E60" s="113">
        <v>1006</v>
      </c>
      <c r="F60" s="113">
        <v>1306</v>
      </c>
      <c r="G60" s="60">
        <v>67057</v>
      </c>
      <c r="H60" s="56">
        <f t="shared" si="1"/>
        <v>2287</v>
      </c>
      <c r="I60" s="118">
        <v>621394</v>
      </c>
      <c r="J60" s="118">
        <v>8519</v>
      </c>
      <c r="K60" s="118">
        <v>5929</v>
      </c>
      <c r="L60" s="85">
        <v>69492</v>
      </c>
      <c r="M60" s="85">
        <v>8519</v>
      </c>
      <c r="N60" s="85">
        <v>5929</v>
      </c>
      <c r="O60" s="114">
        <v>608827</v>
      </c>
      <c r="P60" s="113">
        <v>14376</v>
      </c>
      <c r="Q60" s="14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s="3" customFormat="1" ht="8.25" customHeight="1">
      <c r="A61" s="59" t="s">
        <v>79</v>
      </c>
      <c r="B61" s="111">
        <v>5368</v>
      </c>
      <c r="C61" s="105">
        <v>22991</v>
      </c>
      <c r="D61" s="60">
        <v>302354</v>
      </c>
      <c r="E61" s="113">
        <v>11198</v>
      </c>
      <c r="F61" s="113">
        <v>21011</v>
      </c>
      <c r="G61" s="60">
        <v>1017912</v>
      </c>
      <c r="H61" s="56">
        <f t="shared" si="1"/>
        <v>16566</v>
      </c>
      <c r="I61" s="118">
        <v>7459827</v>
      </c>
      <c r="J61" s="118">
        <v>54264</v>
      </c>
      <c r="K61" s="118">
        <v>68451</v>
      </c>
      <c r="L61" s="85">
        <v>856841</v>
      </c>
      <c r="M61" s="85">
        <v>54264</v>
      </c>
      <c r="N61" s="85">
        <v>68451</v>
      </c>
      <c r="O61" s="114">
        <v>7078515</v>
      </c>
      <c r="P61" s="113">
        <v>71535</v>
      </c>
      <c r="Q61" s="14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s="3" customFormat="1" ht="8.25" customHeight="1">
      <c r="A62" s="61" t="s">
        <v>80</v>
      </c>
      <c r="B62" s="112">
        <v>3935</v>
      </c>
      <c r="C62" s="106">
        <v>15861</v>
      </c>
      <c r="D62" s="62">
        <v>173415</v>
      </c>
      <c r="E62" s="113">
        <v>9714</v>
      </c>
      <c r="F62" s="113">
        <v>17010</v>
      </c>
      <c r="G62" s="62">
        <v>583824</v>
      </c>
      <c r="H62" s="63">
        <f t="shared" si="1"/>
        <v>13649</v>
      </c>
      <c r="I62" s="119">
        <v>6203788</v>
      </c>
      <c r="J62" s="119">
        <v>44615</v>
      </c>
      <c r="K62" s="119">
        <v>48665</v>
      </c>
      <c r="L62" s="87">
        <v>554527</v>
      </c>
      <c r="M62" s="87">
        <v>44615</v>
      </c>
      <c r="N62" s="87">
        <v>48665</v>
      </c>
      <c r="O62" s="120">
        <v>5894121</v>
      </c>
      <c r="P62" s="121">
        <v>81218</v>
      </c>
      <c r="Q62" s="14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s="3" customFormat="1" ht="9" customHeight="1">
      <c r="A63" s="54" t="s">
        <v>81</v>
      </c>
      <c r="B63" s="103">
        <v>2282</v>
      </c>
      <c r="C63" s="105">
        <v>5532</v>
      </c>
      <c r="D63" s="60">
        <v>80443</v>
      </c>
      <c r="E63" s="115">
        <v>3436</v>
      </c>
      <c r="F63" s="115">
        <v>4516</v>
      </c>
      <c r="G63" s="60">
        <v>270820</v>
      </c>
      <c r="H63" s="56">
        <f t="shared" si="1"/>
        <v>5718</v>
      </c>
      <c r="I63" s="118">
        <v>1815354</v>
      </c>
      <c r="J63" s="118">
        <v>22500</v>
      </c>
      <c r="K63" s="118">
        <v>17934</v>
      </c>
      <c r="L63" s="85">
        <v>197167</v>
      </c>
      <c r="M63" s="85">
        <v>22500</v>
      </c>
      <c r="N63" s="85">
        <v>17934</v>
      </c>
      <c r="O63" s="116">
        <v>1808344</v>
      </c>
      <c r="P63" s="115">
        <v>37012</v>
      </c>
      <c r="Q63" s="14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s="3" customFormat="1" ht="9" customHeight="1">
      <c r="A64" s="59" t="s">
        <v>82</v>
      </c>
      <c r="B64" s="103">
        <v>3220</v>
      </c>
      <c r="C64" s="105">
        <v>10459</v>
      </c>
      <c r="D64" s="60">
        <v>201014</v>
      </c>
      <c r="E64" s="113">
        <v>13816</v>
      </c>
      <c r="F64" s="113">
        <v>20071</v>
      </c>
      <c r="G64" s="60">
        <v>676732</v>
      </c>
      <c r="H64" s="56">
        <f t="shared" si="1"/>
        <v>17036</v>
      </c>
      <c r="I64" s="118">
        <v>5509026</v>
      </c>
      <c r="J64" s="118">
        <v>62858</v>
      </c>
      <c r="K64" s="118">
        <v>47703</v>
      </c>
      <c r="L64" s="85">
        <v>555866</v>
      </c>
      <c r="M64" s="85">
        <v>62858</v>
      </c>
      <c r="N64" s="85">
        <v>47703</v>
      </c>
      <c r="O64" s="114">
        <v>5363675</v>
      </c>
      <c r="P64" s="113">
        <v>113700</v>
      </c>
      <c r="Q64" s="14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s="3" customFormat="1" ht="9" customHeight="1" thickBot="1">
      <c r="A65" s="59" t="s">
        <v>83</v>
      </c>
      <c r="B65" s="103">
        <v>3654</v>
      </c>
      <c r="C65" s="105">
        <v>2818</v>
      </c>
      <c r="D65" s="64">
        <v>86974</v>
      </c>
      <c r="E65" s="113">
        <v>4667</v>
      </c>
      <c r="F65" s="113">
        <v>2600</v>
      </c>
      <c r="G65" s="64">
        <v>292808</v>
      </c>
      <c r="H65" s="79">
        <f t="shared" si="1"/>
        <v>8321</v>
      </c>
      <c r="I65" s="118">
        <v>506529</v>
      </c>
      <c r="J65" s="118">
        <v>17395</v>
      </c>
      <c r="K65" s="118">
        <v>7237</v>
      </c>
      <c r="L65" s="88">
        <v>131982</v>
      </c>
      <c r="M65" s="85">
        <v>17395</v>
      </c>
      <c r="N65" s="85">
        <v>7237</v>
      </c>
      <c r="O65" s="114">
        <v>493782</v>
      </c>
      <c r="P65" s="113">
        <v>27594</v>
      </c>
      <c r="Q65" s="14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s="3" customFormat="1" ht="9.75" customHeight="1" thickTop="1">
      <c r="A66" s="65" t="s">
        <v>84</v>
      </c>
      <c r="B66" s="76">
        <v>210053</v>
      </c>
      <c r="C66" s="78">
        <v>702581</v>
      </c>
      <c r="D66" s="76">
        <f aca="true" t="shared" si="2" ref="D66:P66">SUM(D15:D65)</f>
        <v>10522878</v>
      </c>
      <c r="E66" s="68">
        <f t="shared" si="2"/>
        <v>497656</v>
      </c>
      <c r="F66" s="66">
        <f t="shared" si="2"/>
        <v>871302</v>
      </c>
      <c r="G66" s="76">
        <f t="shared" si="2"/>
        <v>35426439</v>
      </c>
      <c r="H66" s="68">
        <f t="shared" si="2"/>
        <v>707709</v>
      </c>
      <c r="I66" s="67">
        <f t="shared" si="2"/>
        <v>293655404</v>
      </c>
      <c r="J66" s="76">
        <f t="shared" si="2"/>
        <v>2292146</v>
      </c>
      <c r="K66" s="92">
        <f t="shared" si="2"/>
        <v>2452074</v>
      </c>
      <c r="L66" s="76">
        <f t="shared" si="2"/>
        <v>29785004</v>
      </c>
      <c r="M66" s="92">
        <f>SUM(M15:M65)</f>
        <v>2292146</v>
      </c>
      <c r="N66" s="92">
        <f>SUM(N15:N65)</f>
        <v>2452074</v>
      </c>
      <c r="O66" s="68">
        <f t="shared" si="2"/>
        <v>281421906</v>
      </c>
      <c r="P66" s="66">
        <f t="shared" si="2"/>
        <v>3983110</v>
      </c>
      <c r="Q66" s="14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s="3" customFormat="1" ht="9" customHeight="1">
      <c r="A67" s="59" t="s">
        <v>85</v>
      </c>
      <c r="B67" s="113"/>
      <c r="C67" s="113"/>
      <c r="D67" s="57">
        <v>0</v>
      </c>
      <c r="E67" s="116"/>
      <c r="F67" s="115"/>
      <c r="G67" s="89">
        <v>0</v>
      </c>
      <c r="H67" s="56">
        <v>0</v>
      </c>
      <c r="I67" s="56">
        <v>0</v>
      </c>
      <c r="J67" s="56">
        <v>0</v>
      </c>
      <c r="K67" s="56">
        <v>0</v>
      </c>
      <c r="L67" s="85">
        <v>0</v>
      </c>
      <c r="M67" s="85">
        <v>0</v>
      </c>
      <c r="N67" s="85">
        <v>0</v>
      </c>
      <c r="O67" s="114">
        <v>57291</v>
      </c>
      <c r="P67" s="115">
        <v>137</v>
      </c>
      <c r="Q67" s="14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spans="1:53" s="3" customFormat="1" ht="9" customHeight="1">
      <c r="A68" s="59" t="s">
        <v>86</v>
      </c>
      <c r="B68" s="113"/>
      <c r="C68" s="113"/>
      <c r="D68" s="57">
        <v>0</v>
      </c>
      <c r="E68" s="114"/>
      <c r="F68" s="113"/>
      <c r="G68" s="89">
        <v>0</v>
      </c>
      <c r="H68" s="56">
        <v>0</v>
      </c>
      <c r="I68" s="56">
        <v>0</v>
      </c>
      <c r="J68" s="56">
        <v>0</v>
      </c>
      <c r="K68" s="56">
        <v>0</v>
      </c>
      <c r="L68" s="85">
        <v>0</v>
      </c>
      <c r="M68" s="85">
        <v>0</v>
      </c>
      <c r="N68" s="85">
        <v>0</v>
      </c>
      <c r="O68" s="114">
        <v>154805</v>
      </c>
      <c r="P68" s="113">
        <v>607</v>
      </c>
      <c r="Q68" s="14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</row>
    <row r="69" spans="1:53" s="3" customFormat="1" ht="9" customHeight="1">
      <c r="A69" s="59" t="s">
        <v>87</v>
      </c>
      <c r="B69" s="113"/>
      <c r="C69" s="113"/>
      <c r="D69" s="57">
        <v>0</v>
      </c>
      <c r="E69" s="114"/>
      <c r="F69" s="113"/>
      <c r="G69" s="89">
        <v>0</v>
      </c>
      <c r="H69" s="56">
        <v>0</v>
      </c>
      <c r="I69" s="56">
        <v>0</v>
      </c>
      <c r="J69" s="56">
        <v>0</v>
      </c>
      <c r="K69" s="56">
        <v>0</v>
      </c>
      <c r="L69" s="85">
        <v>0</v>
      </c>
      <c r="M69" s="85">
        <v>0</v>
      </c>
      <c r="N69" s="85">
        <v>0</v>
      </c>
      <c r="O69" s="114">
        <v>69221</v>
      </c>
      <c r="P69" s="113">
        <v>333</v>
      </c>
      <c r="Q69" s="14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</row>
    <row r="70" spans="1:53" s="3" customFormat="1" ht="9" customHeight="1">
      <c r="A70" s="59" t="s">
        <v>88</v>
      </c>
      <c r="B70" s="113"/>
      <c r="C70" s="113"/>
      <c r="D70" s="57">
        <v>0</v>
      </c>
      <c r="E70" s="114"/>
      <c r="F70" s="113"/>
      <c r="G70" s="89">
        <v>0</v>
      </c>
      <c r="H70" s="56">
        <v>0</v>
      </c>
      <c r="I70" s="56">
        <v>0</v>
      </c>
      <c r="J70" s="56">
        <v>0</v>
      </c>
      <c r="K70" s="56">
        <v>0</v>
      </c>
      <c r="L70" s="85">
        <v>0</v>
      </c>
      <c r="M70" s="85">
        <v>0</v>
      </c>
      <c r="N70" s="85">
        <v>0</v>
      </c>
      <c r="O70" s="114">
        <v>3808610</v>
      </c>
      <c r="P70" s="113">
        <v>15936</v>
      </c>
      <c r="Q70" s="14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</row>
    <row r="71" spans="1:53" s="3" customFormat="1" ht="9" customHeight="1">
      <c r="A71" s="59" t="s">
        <v>89</v>
      </c>
      <c r="B71" s="113"/>
      <c r="C71" s="113"/>
      <c r="D71" s="57">
        <v>0</v>
      </c>
      <c r="E71" s="114"/>
      <c r="F71" s="113"/>
      <c r="G71" s="89">
        <v>0</v>
      </c>
      <c r="H71" s="56">
        <v>0</v>
      </c>
      <c r="I71" s="56">
        <v>0</v>
      </c>
      <c r="J71" s="56">
        <v>0</v>
      </c>
      <c r="K71" s="56">
        <v>0</v>
      </c>
      <c r="L71" s="85">
        <v>0</v>
      </c>
      <c r="M71" s="85">
        <v>0</v>
      </c>
      <c r="N71" s="85">
        <v>0</v>
      </c>
      <c r="O71" s="114">
        <v>108612</v>
      </c>
      <c r="P71" s="113">
        <v>781</v>
      </c>
      <c r="Q71" s="14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</row>
    <row r="72" spans="1:53" s="3" customFormat="1" ht="9" customHeight="1" thickBot="1">
      <c r="A72" s="61" t="s">
        <v>90</v>
      </c>
      <c r="B72" s="113"/>
      <c r="C72" s="113"/>
      <c r="D72" s="57">
        <v>0</v>
      </c>
      <c r="E72" s="114"/>
      <c r="F72" s="113"/>
      <c r="G72" s="89">
        <v>0</v>
      </c>
      <c r="H72" s="56">
        <v>0</v>
      </c>
      <c r="I72" s="56">
        <v>0</v>
      </c>
      <c r="J72" s="56">
        <v>0</v>
      </c>
      <c r="K72" s="56">
        <v>0</v>
      </c>
      <c r="L72" s="85">
        <v>0</v>
      </c>
      <c r="M72" s="85">
        <v>0</v>
      </c>
      <c r="N72" s="85">
        <v>0</v>
      </c>
      <c r="O72" s="114">
        <v>1026929</v>
      </c>
      <c r="P72" s="113">
        <v>59006</v>
      </c>
      <c r="Q72" s="14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</row>
    <row r="73" spans="1:53" s="3" customFormat="1" ht="9.75" customHeight="1" thickTop="1">
      <c r="A73" s="65" t="s">
        <v>91</v>
      </c>
      <c r="B73" s="66">
        <v>210053</v>
      </c>
      <c r="C73" s="66">
        <v>702581</v>
      </c>
      <c r="D73" s="67">
        <f aca="true" t="shared" si="3" ref="D73:P73">SUM(D66:D72)</f>
        <v>10522878</v>
      </c>
      <c r="E73" s="68">
        <f t="shared" si="3"/>
        <v>497656</v>
      </c>
      <c r="F73" s="66">
        <f t="shared" si="3"/>
        <v>871302</v>
      </c>
      <c r="G73" s="76">
        <f t="shared" si="3"/>
        <v>35426439</v>
      </c>
      <c r="H73" s="68">
        <f t="shared" si="3"/>
        <v>707709</v>
      </c>
      <c r="I73" s="67">
        <f t="shared" si="3"/>
        <v>293655404</v>
      </c>
      <c r="J73" s="91">
        <f t="shared" si="3"/>
        <v>2292146</v>
      </c>
      <c r="K73" s="92">
        <f t="shared" si="3"/>
        <v>2452074</v>
      </c>
      <c r="L73" s="76">
        <f t="shared" si="3"/>
        <v>29785004</v>
      </c>
      <c r="M73" s="92">
        <f>SUM(M66:M72)</f>
        <v>2292146</v>
      </c>
      <c r="N73" s="76">
        <f>SUM(N66:N72)</f>
        <v>2452074</v>
      </c>
      <c r="O73" s="68">
        <f t="shared" si="3"/>
        <v>286647374</v>
      </c>
      <c r="P73" s="66">
        <f t="shared" si="3"/>
        <v>4059910</v>
      </c>
      <c r="Q73" s="14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</row>
    <row r="74" spans="1:53" s="3" customFormat="1" ht="3" customHeight="1">
      <c r="A74" s="69"/>
      <c r="B74" s="70"/>
      <c r="C74" s="70"/>
      <c r="D74" s="70"/>
      <c r="E74" s="70"/>
      <c r="F74" s="70"/>
      <c r="G74" s="70"/>
      <c r="H74" s="71"/>
      <c r="I74" s="70"/>
      <c r="J74" s="70"/>
      <c r="K74" s="70"/>
      <c r="L74" s="72"/>
      <c r="M74" s="70"/>
      <c r="N74" s="70"/>
      <c r="O74" s="70"/>
      <c r="P74" s="72"/>
      <c r="Q74" s="14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</row>
    <row r="75" spans="1:53" s="3" customFormat="1" ht="8.25" customHeight="1">
      <c r="A75" s="73" t="s">
        <v>110</v>
      </c>
      <c r="B75" s="74"/>
      <c r="C75" s="74"/>
      <c r="D75" s="74"/>
      <c r="E75" s="74"/>
      <c r="F75" s="74"/>
      <c r="G75" s="74"/>
      <c r="I75" s="28" t="s">
        <v>98</v>
      </c>
      <c r="J75" s="74"/>
      <c r="K75" s="74"/>
      <c r="L75" s="90"/>
      <c r="M75" s="90"/>
      <c r="N75" s="90"/>
      <c r="O75" s="90"/>
      <c r="P75" s="75"/>
      <c r="Q75" s="14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</row>
    <row r="76" spans="1:53" s="3" customFormat="1" ht="8.25" customHeight="1">
      <c r="A76" s="80" t="s">
        <v>111</v>
      </c>
      <c r="B76" s="74"/>
      <c r="C76" s="74"/>
      <c r="D76" s="74"/>
      <c r="E76" s="74"/>
      <c r="F76" s="74"/>
      <c r="G76" s="74"/>
      <c r="I76" s="28" t="s">
        <v>99</v>
      </c>
      <c r="J76" s="74"/>
      <c r="K76" s="74"/>
      <c r="L76" s="90"/>
      <c r="M76" s="90"/>
      <c r="N76" s="90"/>
      <c r="O76" s="90"/>
      <c r="P76" s="75"/>
      <c r="Q76" s="14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</row>
    <row r="77" spans="1:53" s="3" customFormat="1" ht="8.25" customHeight="1">
      <c r="A77" s="73" t="s">
        <v>112</v>
      </c>
      <c r="B77" s="74"/>
      <c r="C77" s="74"/>
      <c r="D77" s="74"/>
      <c r="E77" s="74"/>
      <c r="F77" s="74"/>
      <c r="G77" s="74"/>
      <c r="I77" s="28" t="s">
        <v>100</v>
      </c>
      <c r="J77" s="74"/>
      <c r="K77" s="74"/>
      <c r="L77" s="90"/>
      <c r="M77" s="90"/>
      <c r="N77" s="90"/>
      <c r="O77" s="90"/>
      <c r="P77" s="75"/>
      <c r="Q77" s="14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</row>
    <row r="78" spans="1:53" s="3" customFormat="1" ht="8.25" customHeight="1">
      <c r="A78" s="80" t="s">
        <v>113</v>
      </c>
      <c r="B78" s="74"/>
      <c r="C78" s="74"/>
      <c r="D78" s="74"/>
      <c r="E78" s="74"/>
      <c r="F78" s="74"/>
      <c r="G78" s="74"/>
      <c r="I78" s="28" t="s">
        <v>101</v>
      </c>
      <c r="J78" s="74"/>
      <c r="K78" s="74"/>
      <c r="L78" s="90"/>
      <c r="M78" s="90"/>
      <c r="N78" s="90"/>
      <c r="O78" s="90"/>
      <c r="P78" s="75"/>
      <c r="Q78" s="14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</row>
    <row r="79" spans="1:53" s="3" customFormat="1" ht="8.25" customHeight="1">
      <c r="A79" s="73" t="s">
        <v>102</v>
      </c>
      <c r="B79" s="74"/>
      <c r="C79" s="74"/>
      <c r="D79" s="74"/>
      <c r="E79" s="74"/>
      <c r="F79" s="74"/>
      <c r="G79" s="74"/>
      <c r="I79" s="28" t="s">
        <v>103</v>
      </c>
      <c r="J79" s="74"/>
      <c r="K79" s="74"/>
      <c r="L79" s="90"/>
      <c r="M79" s="90"/>
      <c r="N79" s="90"/>
      <c r="O79" s="90"/>
      <c r="P79" s="75"/>
      <c r="Q79" s="14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</row>
    <row r="80" spans="1:53" s="3" customFormat="1" ht="8.25" customHeight="1">
      <c r="A80" s="73" t="s">
        <v>104</v>
      </c>
      <c r="B80" s="15"/>
      <c r="C80" s="15"/>
      <c r="D80" s="74"/>
      <c r="E80" s="74"/>
      <c r="F80" s="74"/>
      <c r="G80" s="74"/>
      <c r="I80" s="28" t="s">
        <v>105</v>
      </c>
      <c r="J80" s="74"/>
      <c r="K80" s="74"/>
      <c r="L80" s="90"/>
      <c r="M80" s="90"/>
      <c r="N80" s="90"/>
      <c r="O80" s="90"/>
      <c r="P80" s="75"/>
      <c r="Q80" s="14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</row>
    <row r="81" spans="1:53" s="3" customFormat="1" ht="8.25" customHeight="1">
      <c r="A81" s="73" t="s">
        <v>106</v>
      </c>
      <c r="B81" s="74"/>
      <c r="C81" s="74"/>
      <c r="D81" s="74"/>
      <c r="E81" s="74"/>
      <c r="F81" s="74"/>
      <c r="G81" s="74"/>
      <c r="I81" s="28" t="s">
        <v>107</v>
      </c>
      <c r="J81" s="74"/>
      <c r="K81" s="74"/>
      <c r="L81" s="90"/>
      <c r="M81" s="90"/>
      <c r="N81" s="90"/>
      <c r="O81" s="90"/>
      <c r="P81" s="75"/>
      <c r="Q81" s="14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</row>
    <row r="82" spans="1:53" s="3" customFormat="1" ht="8.25" customHeight="1">
      <c r="A82" s="81" t="s">
        <v>108</v>
      </c>
      <c r="B82" s="18"/>
      <c r="C82" s="18"/>
      <c r="D82" s="18"/>
      <c r="E82" s="18"/>
      <c r="F82" s="18"/>
      <c r="G82" s="18"/>
      <c r="H82" s="101"/>
      <c r="I82" s="19"/>
      <c r="J82" s="18"/>
      <c r="K82" s="18"/>
      <c r="L82" s="18"/>
      <c r="M82" s="18"/>
      <c r="N82" s="18"/>
      <c r="O82" s="18"/>
      <c r="P82" s="17"/>
      <c r="Q82" s="14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</row>
    <row r="83" spans="1:53" s="3" customFormat="1" ht="14.25">
      <c r="A83" s="2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</row>
    <row r="84" spans="1:53" s="3" customFormat="1" ht="14.25">
      <c r="A84" s="132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20"/>
      <c r="P84" s="20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</row>
    <row r="85" spans="1:53" s="3" customFormat="1" ht="15" thickBot="1">
      <c r="A85" s="132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20"/>
      <c r="P85" s="20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</row>
    <row r="86" spans="1:53" s="3" customFormat="1" ht="14.25">
      <c r="A86" s="134"/>
      <c r="B86" s="198" t="s">
        <v>114</v>
      </c>
      <c r="C86" s="199"/>
      <c r="D86" s="199"/>
      <c r="E86" s="199"/>
      <c r="F86" s="200"/>
      <c r="G86" s="131"/>
      <c r="H86" s="135"/>
      <c r="I86" s="133"/>
      <c r="J86" s="133"/>
      <c r="K86" s="133"/>
      <c r="L86" s="133"/>
      <c r="M86" s="133"/>
      <c r="N86" s="133"/>
      <c r="O86" s="20"/>
      <c r="P86" s="20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</row>
    <row r="87" spans="1:53" s="3" customFormat="1" ht="15" thickBot="1">
      <c r="A87" s="135"/>
      <c r="B87" s="144" t="s">
        <v>92</v>
      </c>
      <c r="C87" s="145" t="s">
        <v>93</v>
      </c>
      <c r="D87" s="146" t="s">
        <v>94</v>
      </c>
      <c r="E87" s="145" t="s">
        <v>95</v>
      </c>
      <c r="F87" s="147" t="s">
        <v>96</v>
      </c>
      <c r="G87" s="136"/>
      <c r="H87" s="135"/>
      <c r="I87" s="133"/>
      <c r="J87" s="133"/>
      <c r="K87" s="133"/>
      <c r="L87" s="133"/>
      <c r="M87" s="133"/>
      <c r="N87" s="133"/>
      <c r="O87" s="20"/>
      <c r="P87" s="20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</row>
    <row r="88" spans="1:53" s="3" customFormat="1" ht="15" thickBot="1">
      <c r="A88" s="134"/>
      <c r="B88" s="148" t="s">
        <v>115</v>
      </c>
      <c r="C88" s="149" t="s">
        <v>116</v>
      </c>
      <c r="D88" s="149"/>
      <c r="E88" s="150" t="s">
        <v>117</v>
      </c>
      <c r="F88" s="151" t="s">
        <v>97</v>
      </c>
      <c r="G88" s="139"/>
      <c r="H88" s="135"/>
      <c r="I88" s="133"/>
      <c r="J88" s="133"/>
      <c r="K88" s="133"/>
      <c r="L88" s="133"/>
      <c r="M88" s="133"/>
      <c r="N88" s="133"/>
      <c r="O88" s="20"/>
      <c r="P88" s="20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</row>
    <row r="89" spans="1:53" s="3" customFormat="1" ht="14.25">
      <c r="A89" s="134"/>
      <c r="B89" s="137"/>
      <c r="C89" s="138"/>
      <c r="D89" s="139"/>
      <c r="E89" s="137"/>
      <c r="F89" s="137"/>
      <c r="G89" s="139"/>
      <c r="H89" s="140"/>
      <c r="I89" s="141"/>
      <c r="J89" s="141"/>
      <c r="K89" s="141"/>
      <c r="L89" s="141"/>
      <c r="M89" s="141"/>
      <c r="N89" s="141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</row>
    <row r="90" spans="1:53" s="3" customFormat="1" ht="14.25">
      <c r="A90" s="140"/>
      <c r="B90" s="137"/>
      <c r="C90" s="138"/>
      <c r="D90" s="139"/>
      <c r="E90" s="137"/>
      <c r="F90" s="137"/>
      <c r="G90" s="139"/>
      <c r="H90" s="140"/>
      <c r="I90" s="141"/>
      <c r="J90" s="141"/>
      <c r="K90" s="141"/>
      <c r="L90" s="141"/>
      <c r="M90" s="141"/>
      <c r="N90" s="141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</row>
    <row r="91" spans="1:53" s="3" customFormat="1" ht="14.25">
      <c r="A91" s="134"/>
      <c r="B91" s="142"/>
      <c r="C91" s="142"/>
      <c r="D91" s="142"/>
      <c r="E91" s="142"/>
      <c r="F91" s="142"/>
      <c r="G91" s="142"/>
      <c r="H91" s="134"/>
      <c r="I91" s="132"/>
      <c r="J91" s="132"/>
      <c r="K91" s="132"/>
      <c r="L91" s="132"/>
      <c r="M91" s="132"/>
      <c r="N91" s="132"/>
      <c r="O91" s="2"/>
      <c r="P91" s="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</row>
    <row r="92" spans="1:53" s="3" customFormat="1" ht="14.25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2"/>
      <c r="P92" s="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</row>
    <row r="93" spans="1:53" s="3" customFormat="1" ht="14.25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2"/>
      <c r="P93" s="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</row>
    <row r="94" spans="1:53" s="3" customFormat="1" ht="14.25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2"/>
      <c r="P94" s="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</row>
    <row r="95" spans="1:53" s="3" customFormat="1" ht="14.25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2"/>
      <c r="P95" s="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</row>
    <row r="96" spans="1:53" s="3" customFormat="1" ht="14.25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2"/>
      <c r="P96" s="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</row>
    <row r="97" spans="1:53" s="3" customFormat="1" ht="14.25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</row>
    <row r="98" spans="1:53" s="3" customFormat="1" ht="14.25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</row>
    <row r="99" spans="1:53" s="3" customFormat="1" ht="14.25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</row>
    <row r="100" spans="17:53" s="3" customFormat="1" ht="14.25"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</row>
    <row r="101" spans="17:53" s="3" customFormat="1" ht="14.25"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</row>
    <row r="102" spans="17:53" s="3" customFormat="1" ht="14.25"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</row>
    <row r="103" spans="17:53" s="3" customFormat="1" ht="14.25"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</row>
    <row r="8128" s="3" customFormat="1" ht="14.25"/>
    <row r="8129" s="3" customFormat="1" ht="14.25"/>
    <row r="8130" s="3" customFormat="1" ht="14.25"/>
  </sheetData>
  <mergeCells count="1">
    <mergeCell ref="B86:F86"/>
  </mergeCells>
  <printOptions/>
  <pageMargins left="0.6" right="0.6" top="0.75" bottom="0.5" header="0.5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LGOLDBERG</cp:lastModifiedBy>
  <cp:lastPrinted>2005-10-20T17:52:45Z</cp:lastPrinted>
  <dcterms:created xsi:type="dcterms:W3CDTF">2000-10-18T14:23:51Z</dcterms:created>
  <dcterms:modified xsi:type="dcterms:W3CDTF">2005-10-31T15:06:07Z</dcterms:modified>
  <cp:category/>
  <cp:version/>
  <cp:contentType/>
  <cp:contentStatus/>
</cp:coreProperties>
</file>