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440" windowHeight="8835" activeTab="0"/>
  </bookViews>
  <sheets>
    <sheet name="October 2006" sheetId="1" r:id="rId1"/>
    <sheet name="LINKED" sheetId="2" r:id="rId2"/>
    <sheet name="FORMULA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CTIPS">#REF!</definedName>
    <definedName name="HS" localSheetId="0">'October 2006'!$A$4:$Q$81</definedName>
    <definedName name="HS">'LINKED'!$A$4:$Q$81</definedName>
    <definedName name="MMF">#REF!</definedName>
    <definedName name="_xlnm.Print_Area" localSheetId="2">'FORMULAS'!$A$4:$P$94</definedName>
    <definedName name="_xlnm.Print_Area" localSheetId="1">'LINKED'!$A$4:$Q$81</definedName>
    <definedName name="_xlnm.Print_Area" localSheetId="0">'October 2006'!$A$4:$Q$81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<sst xmlns="http://schemas.openxmlformats.org/spreadsheetml/2006/main" count="304" uniqueCount="117">
  <si>
    <t>COMPILED FOR THE CALENDAR YEAR</t>
  </si>
  <si>
    <t>FROM STATE FUEL-TAX REPORTS</t>
  </si>
  <si>
    <t>(GALLONS)</t>
  </si>
  <si>
    <t>STATE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</si>
  <si>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</si>
  <si>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</si>
  <si>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</si>
  <si>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</si>
  <si>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</si>
  <si>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</si>
  <si>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</si>
  <si>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</si>
  <si>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</si>
  <si>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</si>
  <si>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</si>
  <si>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</si>
  <si>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</si>
  <si>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</si>
  <si>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</si>
  <si>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</si>
  <si>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</si>
  <si>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</si>
  <si>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</si>
  <si>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</si>
  <si>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</si>
  <si>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</si>
  <si>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</si>
  <si>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</si>
  <si>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</si>
  <si>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</si>
  <si>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</si>
  <si>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</si>
  <si>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</si>
  <si>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</si>
  <si>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</si>
  <si>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</si>
  <si>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</si>
  <si>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</si>
  <si>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</si>
  <si>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</si>
  <si>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</si>
  <si>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</si>
  <si>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</si>
  <si>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</si>
  <si>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</si>
  <si>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</si>
  <si>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</si>
  <si>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</si>
  <si>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</si>
  <si>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</si>
  <si>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</si>
  <si>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</si>
  <si>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</si>
  <si>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</si>
  <si>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</si>
  <si>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</si>
  <si>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</si>
  <si>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</si>
  <si>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</si>
  <si>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</si>
  <si>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</si>
  <si>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</si>
  <si>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</si>
  <si>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</si>
  <si>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</si>
  <si>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</si>
  <si>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</si>
  <si>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CHANGE</t>
  </si>
  <si>
    <t>FROM</t>
  </si>
  <si>
    <t>PRIOR YEAR</t>
  </si>
  <si>
    <t>CUMULATIVE</t>
  </si>
  <si>
    <t>FOR</t>
  </si>
  <si>
    <t>GALLONS</t>
  </si>
  <si>
    <t>PERCENT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</si>
  <si>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</si>
  <si>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</si>
  <si>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</si>
  <si>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</si>
  <si>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</si>
  <si>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</si>
  <si>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</si>
  <si>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</si>
  <si>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</si>
  <si>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</si>
  <si>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</si>
  <si>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</si>
  <si>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</si>
  <si>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</si>
  <si>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</si>
  <si>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 xml:space="preserve">     Total</t>
  </si>
  <si>
    <t>The data include highway use, nonhighway use, and losses.  The gross volume shown in this table will not agree with that in table MF-21A.  Table MF-21A reflects adjustments made to eliminate exports and military use and to limit</t>
  </si>
  <si>
    <t>percentage loss allowances to a maximum of 1 percent.  In States where jet fuel was initially included with aviation gasoline, the jet fuel has been deducted.</t>
  </si>
  <si>
    <t xml:space="preserve">                    (THOUSANDS OF GALLONS)</t>
  </si>
  <si>
    <t>and military use and to limit percentage loss allowances to a maximum of 1 percent.  In States where jet fuel</t>
  </si>
  <si>
    <t>are taken from State taxation reports and may reflect time lags of 6 weeks or more between the wholesale</t>
  </si>
  <si>
    <t>was initially included with aviation gasoline, the jet fuel has been deducted.</t>
  </si>
  <si>
    <t>and retail levels.  The data include highway use, nonhighway use, and losses.  The gross volume shown in this</t>
  </si>
  <si>
    <t xml:space="preserve">       1/  This table shows gross volume of gasoline reported by wholesale distributors in each State.  The data</t>
  </si>
  <si>
    <t xml:space="preserve">     2/  The total may not equal the sum of the months due to independent rounding.</t>
  </si>
  <si>
    <t>TABLE MF-33GA</t>
  </si>
  <si>
    <t>TOTAL 2/</t>
  </si>
  <si>
    <t xml:space="preserve">       1/  This table shows gross volume of gasoline reported by wholesale distributors in each State.  The data are taken from State taxation reports and may reflect time lags of 6 weeks or more between the wholesale and retail levels. </t>
  </si>
  <si>
    <t>LINKED VERSION WITH % CHANGE, GALLONS IN 000 FOR HIGHWAY STATISTICS</t>
  </si>
  <si>
    <t>table will not agree with that in table MF-21.  Table MF-21 reflects adjustments made to eliminate exports</t>
  </si>
  <si>
    <t>LINKED VERSION</t>
  </si>
  <si>
    <t>Use Web-based version from now on. 8-17-2005. RCE</t>
  </si>
  <si>
    <t xml:space="preserve">Rhode Island       </t>
  </si>
  <si>
    <t xml:space="preserve">PRIOR YEAR </t>
  </si>
  <si>
    <t>MONTHLY GASOLINE/GASOHOL REPORTED BY STATES - 2005 1/</t>
  </si>
  <si>
    <t>-</t>
  </si>
  <si>
    <t>CHANGE FROM 2004</t>
  </si>
  <si>
    <t>OCTOBER 2006</t>
  </si>
  <si>
    <t>Rhode Island    3/</t>
  </si>
  <si>
    <t xml:space="preserve"> </t>
  </si>
  <si>
    <t xml:space="preserve">     3/  Rhode Island data is for 2004, as 2005 data was not reported by the State.</t>
  </si>
  <si>
    <t>Rhode Island   2/</t>
  </si>
  <si>
    <t xml:space="preserve">      2/  Rhode Island data is for 2004, as 2005 data was not reported by the State.   The Change compares 2004 to 2003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</si>
</sst>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_(* #,##0_);_(* \(#,##0\);_ &quot; -&quot;"/>
  </numFmts>
  <fonts count="8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b/>
      <sz val="14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2"/>
      <color indexed="10"/>
      <name val="P-AVGARD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2" xfId="0" applyNumberFormat="1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 horizontal="centerContinuous"/>
      <protection/>
    </xf>
    <xf numFmtId="37" fontId="0" fillId="0" borderId="0" xfId="0" applyNumberFormat="1" applyAlignment="1" applyProtection="1">
      <alignment horizontal="centerContinuous"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/>
    </xf>
    <xf numFmtId="17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37" fontId="5" fillId="0" borderId="2" xfId="0" applyNumberFormat="1" applyFont="1" applyBorder="1" applyAlignment="1" applyProtection="1">
      <alignment vertical="center"/>
      <protection/>
    </xf>
    <xf numFmtId="165" fontId="5" fillId="0" borderId="2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164" fontId="5" fillId="0" borderId="8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/>
      <protection/>
    </xf>
    <xf numFmtId="16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66" fontId="5" fillId="0" borderId="4" xfId="0" applyNumberFormat="1" applyFont="1" applyBorder="1" applyAlignment="1" applyProtection="1">
      <alignment horizontal="center" vertical="center"/>
      <protection/>
    </xf>
    <xf numFmtId="166" fontId="5" fillId="0" borderId="2" xfId="0" applyNumberFormat="1" applyFont="1" applyBorder="1" applyAlignment="1" applyProtection="1">
      <alignment horizontal="center" vertical="center"/>
      <protection/>
    </xf>
    <xf numFmtId="166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165" fontId="5" fillId="0" borderId="4" xfId="0" applyNumberFormat="1" applyFont="1" applyBorder="1" applyAlignment="1" applyProtection="1">
      <alignment horizontal="centerContinuous" vertical="center"/>
      <protection/>
    </xf>
    <xf numFmtId="165" fontId="5" fillId="0" borderId="2" xfId="0" applyNumberFormat="1" applyFont="1" applyBorder="1" applyAlignment="1" applyProtection="1">
      <alignment horizontal="centerContinuous" vertical="center"/>
      <protection/>
    </xf>
    <xf numFmtId="165" fontId="5" fillId="0" borderId="7" xfId="0" applyNumberFormat="1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Continuous"/>
    </xf>
    <xf numFmtId="37" fontId="0" fillId="0" borderId="0" xfId="0" applyNumberFormat="1" applyAlignment="1" applyProtection="1">
      <alignment vertical="center"/>
      <protection/>
    </xf>
    <xf numFmtId="17" fontId="4" fillId="0" borderId="1" xfId="0" applyNumberFormat="1" applyFont="1" applyBorder="1" applyAlignment="1" applyProtection="1" quotePrefix="1">
      <alignment horizontal="right" vertical="center"/>
      <protection/>
    </xf>
    <xf numFmtId="17" fontId="4" fillId="0" borderId="0" xfId="0" applyNumberFormat="1" applyFont="1" applyAlignment="1" quotePrefix="1">
      <alignment horizontal="right" vertical="center"/>
    </xf>
    <xf numFmtId="166" fontId="5" fillId="0" borderId="0" xfId="0" applyNumberFormat="1" applyFont="1" applyBorder="1" applyAlignment="1" applyProtection="1">
      <alignment horizontal="center" vertical="center"/>
      <protection/>
    </xf>
    <xf numFmtId="166" fontId="5" fillId="0" borderId="1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66" fontId="5" fillId="0" borderId="12" xfId="0" applyNumberFormat="1" applyFont="1" applyBorder="1" applyAlignment="1" applyProtection="1">
      <alignment horizontal="center" vertical="center"/>
      <protection/>
    </xf>
    <xf numFmtId="166" fontId="5" fillId="0" borderId="13" xfId="0" applyNumberFormat="1" applyFont="1" applyBorder="1" applyAlignment="1" applyProtection="1">
      <alignment horizontal="center" vertical="center"/>
      <protection/>
    </xf>
    <xf numFmtId="166" fontId="5" fillId="0" borderId="8" xfId="0" applyNumberFormat="1" applyFont="1" applyBorder="1" applyAlignment="1" applyProtection="1">
      <alignment horizontal="center" vertical="center"/>
      <protection/>
    </xf>
    <xf numFmtId="166" fontId="5" fillId="0" borderId="9" xfId="0" applyNumberFormat="1" applyFont="1" applyBorder="1" applyAlignment="1" applyProtection="1">
      <alignment horizontal="center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165" fontId="5" fillId="0" borderId="12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/>
      <protection/>
    </xf>
    <xf numFmtId="166" fontId="5" fillId="0" borderId="14" xfId="0" applyNumberFormat="1" applyFont="1" applyBorder="1" applyAlignment="1" applyProtection="1">
      <alignment horizontal="center" vertical="center"/>
      <protection/>
    </xf>
    <xf numFmtId="164" fontId="5" fillId="0" borderId="13" xfId="0" applyNumberFormat="1" applyFont="1" applyBorder="1" applyAlignment="1" applyProtection="1">
      <alignment vertical="center"/>
      <protection/>
    </xf>
    <xf numFmtId="166" fontId="5" fillId="0" borderId="15" xfId="0" applyNumberFormat="1" applyFont="1" applyBorder="1" applyAlignment="1" applyProtection="1">
      <alignment horizontal="center" vertical="center"/>
      <protection/>
    </xf>
    <xf numFmtId="166" fontId="5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4.xml" /><Relationship Id="rId80" Type="http://schemas.openxmlformats.org/officeDocument/2006/relationships/externalLink" Target="externalLinks/externalLink75.xml" /><Relationship Id="rId81" Type="http://schemas.openxmlformats.org/officeDocument/2006/relationships/externalLink" Target="externalLinks/externalLink76.xml" /><Relationship Id="rId82" Type="http://schemas.openxmlformats.org/officeDocument/2006/relationships/externalLink" Target="externalLinks/externalLink77.xml" /><Relationship Id="rId83" Type="http://schemas.openxmlformats.org/officeDocument/2006/relationships/externalLink" Target="externalLinks/externalLink78.xml" /><Relationship Id="rId84" Type="http://schemas.openxmlformats.org/officeDocument/2006/relationships/externalLink" Target="externalLinks/externalLink79.xml" /><Relationship Id="rId85" Type="http://schemas.openxmlformats.org/officeDocument/2006/relationships/externalLink" Target="externalLinks/externalLink80.xml" /><Relationship Id="rId86" Type="http://schemas.openxmlformats.org/officeDocument/2006/relationships/externalLink" Target="externalLinks/externalLink81.xml" /><Relationship Id="rId87" Type="http://schemas.openxmlformats.org/officeDocument/2006/relationships/externalLink" Target="externalLinks/externalLink82.xml" /><Relationship Id="rId88" Type="http://schemas.openxmlformats.org/officeDocument/2006/relationships/externalLink" Target="externalLinks/externalLink83.xml" /><Relationship Id="rId89" Type="http://schemas.openxmlformats.org/officeDocument/2006/relationships/externalLink" Target="externalLinks/externalLink84.xml" /><Relationship Id="rId90" Type="http://schemas.openxmlformats.org/officeDocument/2006/relationships/externalLink" Target="externalLinks/externalLink85.xml" /><Relationship Id="rId91" Type="http://schemas.openxmlformats.org/officeDocument/2006/relationships/externalLink" Target="externalLinks/externalLink86.xml" /><Relationship Id="rId92" Type="http://schemas.openxmlformats.org/officeDocument/2006/relationships/externalLink" Target="externalLinks/externalLink87.xml" /><Relationship Id="rId93" Type="http://schemas.openxmlformats.org/officeDocument/2006/relationships/externalLink" Target="externalLinks/externalLink88.xml" /><Relationship Id="rId94" Type="http://schemas.openxmlformats.org/officeDocument/2006/relationships/externalLink" Target="externalLinks/externalLink89.xml" /><Relationship Id="rId95" Type="http://schemas.openxmlformats.org/officeDocument/2006/relationships/externalLink" Target="externalLinks/externalLink90.xml" /><Relationship Id="rId96" Type="http://schemas.openxmlformats.org/officeDocument/2006/relationships/externalLink" Target="externalLinks/externalLink91.xml" /><Relationship Id="rId97" Type="http://schemas.openxmlformats.org/officeDocument/2006/relationships/externalLink" Target="externalLinks/externalLink92.xml" /><Relationship Id="rId98" Type="http://schemas.openxmlformats.org/officeDocument/2006/relationships/externalLink" Target="externalLinks/externalLink93.xml" /><Relationship Id="rId99" Type="http://schemas.openxmlformats.org/officeDocument/2006/relationships/externalLink" Target="externalLinks/externalLink94.xml" /><Relationship Id="rId100" Type="http://schemas.openxmlformats.org/officeDocument/2006/relationships/externalLink" Target="externalLinks/externalLink95.xml" /><Relationship Id="rId101" Type="http://schemas.openxmlformats.org/officeDocument/2006/relationships/externalLink" Target="externalLinks/externalLink96.xml" /><Relationship Id="rId102" Type="http://schemas.openxmlformats.org/officeDocument/2006/relationships/externalLink" Target="externalLinks/externalLink97.xml" /><Relationship Id="rId103" Type="http://schemas.openxmlformats.org/officeDocument/2006/relationships/externalLink" Target="externalLinks/externalLink98.xml" /><Relationship Id="rId104" Type="http://schemas.openxmlformats.org/officeDocument/2006/relationships/externalLink" Target="externalLinks/externalLink99.xml" /><Relationship Id="rId105" Type="http://schemas.openxmlformats.org/officeDocument/2006/relationships/externalLink" Target="externalLinks/externalLink100.xml" /><Relationship Id="rId106" Type="http://schemas.openxmlformats.org/officeDocument/2006/relationships/externalLink" Target="externalLinks/externalLink101.xml" /><Relationship Id="rId107" Type="http://schemas.openxmlformats.org/officeDocument/2006/relationships/externalLink" Target="externalLinks/externalLink102.xml" /><Relationship Id="rId10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al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ca04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wy0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ri04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3\unzipped\results\Mmfri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co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co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ct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ct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de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de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dc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dc0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fl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al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fl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ga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ga0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hi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hi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id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id0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il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il0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in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ak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in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ia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ia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ks05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ks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ky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ky0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la0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la0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e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ak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e0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d0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d0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a0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a0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i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i0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n0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n04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s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az0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s0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o0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o04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mt0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mt0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e0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e0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v0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v0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h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az0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h0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j0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j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m0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m0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y0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y04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c0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c0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nd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ar05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nd0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oh0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oh0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ok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ok0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or05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or0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pa05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pa0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sc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ar04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sc04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sd05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sd04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tn05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tn04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tx05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tx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ut0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ut04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vt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ca05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vt04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va05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va0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wa0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wa04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wv05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wv04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wi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4\Unzipped\Results\Mmfwi04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MMF\2005\UNZIPPED\RESULTS\Mmfwy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202335285</v>
          </cell>
          <cell r="E16">
            <v>3827684</v>
          </cell>
        </row>
      </sheetData>
      <sheetData sheetId="2">
        <row r="16">
          <cell r="D16">
            <v>198081089</v>
          </cell>
          <cell r="E16">
            <v>3585479</v>
          </cell>
        </row>
      </sheetData>
      <sheetData sheetId="3">
        <row r="16">
          <cell r="D16">
            <v>220285938</v>
          </cell>
          <cell r="E16">
            <v>4849879</v>
          </cell>
        </row>
      </sheetData>
      <sheetData sheetId="4">
        <row r="16">
          <cell r="D16">
            <v>211971173</v>
          </cell>
          <cell r="E16">
            <v>5774487</v>
          </cell>
        </row>
      </sheetData>
      <sheetData sheetId="5">
        <row r="16">
          <cell r="D16">
            <v>223200671</v>
          </cell>
          <cell r="E16">
            <v>5324812</v>
          </cell>
        </row>
      </sheetData>
      <sheetData sheetId="6">
        <row r="16">
          <cell r="D16">
            <v>218106426</v>
          </cell>
          <cell r="E16">
            <v>5228370</v>
          </cell>
        </row>
      </sheetData>
      <sheetData sheetId="7">
        <row r="16">
          <cell r="D16">
            <v>222973584</v>
          </cell>
          <cell r="E16">
            <v>5290609</v>
          </cell>
        </row>
      </sheetData>
      <sheetData sheetId="8">
        <row r="16">
          <cell r="D16">
            <v>222674941</v>
          </cell>
          <cell r="E16">
            <v>5828631</v>
          </cell>
        </row>
      </sheetData>
      <sheetData sheetId="9">
        <row r="16">
          <cell r="D16">
            <v>214332672</v>
          </cell>
          <cell r="E16">
            <v>4358234</v>
          </cell>
        </row>
      </sheetData>
      <sheetData sheetId="10">
        <row r="16">
          <cell r="D16">
            <v>217574903</v>
          </cell>
          <cell r="E16">
            <v>4135629</v>
          </cell>
        </row>
      </sheetData>
      <sheetData sheetId="11">
        <row r="16">
          <cell r="D16">
            <v>204459842</v>
          </cell>
          <cell r="E16">
            <v>3846215</v>
          </cell>
        </row>
      </sheetData>
      <sheetData sheetId="12">
        <row r="16">
          <cell r="D16">
            <v>218589474</v>
          </cell>
          <cell r="E16">
            <v>4520519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143546383</v>
          </cell>
          <cell r="E16">
            <v>15779407696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352881512</v>
          </cell>
          <cell r="E16">
            <v>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35184443</v>
          </cell>
        </row>
      </sheetData>
      <sheetData sheetId="2">
        <row r="16">
          <cell r="D16">
            <v>31294112</v>
          </cell>
        </row>
      </sheetData>
      <sheetData sheetId="3">
        <row r="16">
          <cell r="D16">
            <v>35567707</v>
          </cell>
        </row>
      </sheetData>
      <sheetData sheetId="4">
        <row r="16">
          <cell r="D16">
            <v>31940766</v>
          </cell>
        </row>
      </sheetData>
      <sheetData sheetId="5">
        <row r="16">
          <cell r="D16">
            <v>36333761</v>
          </cell>
        </row>
      </sheetData>
      <sheetData sheetId="6">
        <row r="16">
          <cell r="D16">
            <v>34424399</v>
          </cell>
        </row>
      </sheetData>
      <sheetData sheetId="7">
        <row r="16">
          <cell r="D16">
            <v>30082299</v>
          </cell>
        </row>
      </sheetData>
      <sheetData sheetId="8">
        <row r="16">
          <cell r="D16">
            <v>31705915</v>
          </cell>
        </row>
      </sheetData>
      <sheetData sheetId="9">
        <row r="16">
          <cell r="D16">
            <v>33478866</v>
          </cell>
        </row>
      </sheetData>
      <sheetData sheetId="10">
        <row r="16">
          <cell r="D16">
            <v>30014527</v>
          </cell>
        </row>
      </sheetData>
      <sheetData sheetId="11">
        <row r="16">
          <cell r="D16">
            <v>27676708</v>
          </cell>
        </row>
      </sheetData>
      <sheetData sheetId="12">
        <row r="16">
          <cell r="D16">
            <v>32904670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415079858</v>
          </cell>
          <cell r="E1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84668170</v>
          </cell>
          <cell r="E16">
            <v>86731204</v>
          </cell>
        </row>
      </sheetData>
      <sheetData sheetId="2">
        <row r="16">
          <cell r="D16">
            <v>98055999</v>
          </cell>
          <cell r="E16">
            <v>64881520</v>
          </cell>
        </row>
      </sheetData>
      <sheetData sheetId="3">
        <row r="16">
          <cell r="D16">
            <v>113725245</v>
          </cell>
          <cell r="E16">
            <v>69238664</v>
          </cell>
        </row>
      </sheetData>
      <sheetData sheetId="4">
        <row r="16">
          <cell r="D16">
            <v>104159155</v>
          </cell>
          <cell r="E16">
            <v>68362247</v>
          </cell>
        </row>
      </sheetData>
      <sheetData sheetId="5">
        <row r="16">
          <cell r="D16">
            <v>103540496</v>
          </cell>
          <cell r="E16">
            <v>86255373</v>
          </cell>
        </row>
      </sheetData>
      <sheetData sheetId="6">
        <row r="16">
          <cell r="D16">
            <v>101927373</v>
          </cell>
          <cell r="E16">
            <v>89623177</v>
          </cell>
        </row>
      </sheetData>
      <sheetData sheetId="7">
        <row r="16">
          <cell r="D16">
            <v>108253870</v>
          </cell>
          <cell r="E16">
            <v>94572871</v>
          </cell>
        </row>
      </sheetData>
      <sheetData sheetId="8">
        <row r="16">
          <cell r="D16">
            <v>99971360</v>
          </cell>
          <cell r="E16">
            <v>97988826</v>
          </cell>
        </row>
      </sheetData>
      <sheetData sheetId="9">
        <row r="16">
          <cell r="D16">
            <v>91931253</v>
          </cell>
          <cell r="E16">
            <v>84447716</v>
          </cell>
        </row>
      </sheetData>
      <sheetData sheetId="10">
        <row r="16">
          <cell r="D16">
            <v>87578163</v>
          </cell>
          <cell r="E16">
            <v>87671480</v>
          </cell>
        </row>
      </sheetData>
      <sheetData sheetId="11">
        <row r="16">
          <cell r="D16">
            <v>79611019</v>
          </cell>
          <cell r="E16">
            <v>89383467</v>
          </cell>
        </row>
      </sheetData>
      <sheetData sheetId="12">
        <row r="16">
          <cell r="D16">
            <v>88447993</v>
          </cell>
          <cell r="E16">
            <v>90286494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L"/>
      <sheetName val="K"/>
      <sheetName val="M"/>
    </sheetNames>
    <sheetDataSet>
      <sheetData sheetId="0">
        <row r="16">
          <cell r="D16">
            <v>1335145998</v>
          </cell>
          <cell r="E16">
            <v>840135365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15281487</v>
          </cell>
          <cell r="E16">
            <v>125194528</v>
          </cell>
        </row>
      </sheetData>
      <sheetData sheetId="2">
        <row r="16">
          <cell r="D16">
            <v>14041703</v>
          </cell>
          <cell r="E16">
            <v>118669500</v>
          </cell>
        </row>
      </sheetData>
      <sheetData sheetId="3">
        <row r="16">
          <cell r="D16">
            <v>17480876</v>
          </cell>
          <cell r="E16">
            <v>130167891</v>
          </cell>
        </row>
      </sheetData>
      <sheetData sheetId="4">
        <row r="16">
          <cell r="E16">
            <v>128941863</v>
          </cell>
        </row>
      </sheetData>
      <sheetData sheetId="5">
        <row r="16">
          <cell r="E16">
            <v>137950229</v>
          </cell>
        </row>
      </sheetData>
      <sheetData sheetId="6">
        <row r="16">
          <cell r="D16">
            <v>200</v>
          </cell>
          <cell r="E16">
            <v>139484171</v>
          </cell>
        </row>
      </sheetData>
      <sheetData sheetId="7">
        <row r="16">
          <cell r="E16">
            <v>139330624</v>
          </cell>
        </row>
      </sheetData>
      <sheetData sheetId="8">
        <row r="16">
          <cell r="E16">
            <v>141377456</v>
          </cell>
        </row>
      </sheetData>
      <sheetData sheetId="9">
        <row r="16">
          <cell r="D16">
            <v>484</v>
          </cell>
          <cell r="E16">
            <v>129927648</v>
          </cell>
        </row>
      </sheetData>
      <sheetData sheetId="10">
        <row r="16">
          <cell r="E16">
            <v>136269089</v>
          </cell>
        </row>
      </sheetData>
      <sheetData sheetId="11">
        <row r="16">
          <cell r="E16">
            <v>132712078</v>
          </cell>
        </row>
      </sheetData>
      <sheetData sheetId="12">
        <row r="16">
          <cell r="D16">
            <v>2580</v>
          </cell>
          <cell r="E16">
            <v>138404701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270279170</v>
          </cell>
          <cell r="E16">
            <v>1590628884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36593072</v>
          </cell>
        </row>
      </sheetData>
      <sheetData sheetId="2">
        <row r="16">
          <cell r="D16">
            <v>31838690</v>
          </cell>
        </row>
      </sheetData>
      <sheetData sheetId="3">
        <row r="16">
          <cell r="D16">
            <v>36116924</v>
          </cell>
        </row>
      </sheetData>
      <sheetData sheetId="4">
        <row r="16">
          <cell r="D16">
            <v>37351880</v>
          </cell>
        </row>
      </sheetData>
      <sheetData sheetId="5">
        <row r="16">
          <cell r="D16">
            <v>39206919</v>
          </cell>
        </row>
      </sheetData>
      <sheetData sheetId="6">
        <row r="16">
          <cell r="D16">
            <v>39540994</v>
          </cell>
        </row>
      </sheetData>
      <sheetData sheetId="7">
        <row r="16">
          <cell r="D16">
            <v>39723586</v>
          </cell>
        </row>
      </sheetData>
      <sheetData sheetId="8">
        <row r="16">
          <cell r="D16">
            <v>40819404</v>
          </cell>
        </row>
      </sheetData>
      <sheetData sheetId="9">
        <row r="16">
          <cell r="D16">
            <v>36368817</v>
          </cell>
        </row>
      </sheetData>
      <sheetData sheetId="10">
        <row r="16">
          <cell r="D16">
            <v>36129477</v>
          </cell>
        </row>
      </sheetData>
      <sheetData sheetId="11">
        <row r="16">
          <cell r="D16">
            <v>37524315</v>
          </cell>
        </row>
      </sheetData>
      <sheetData sheetId="12">
        <row r="16">
          <cell r="D16">
            <v>37524315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431337605</v>
          </cell>
          <cell r="E1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5712280</v>
          </cell>
        </row>
      </sheetData>
      <sheetData sheetId="2">
        <row r="16">
          <cell r="D16">
            <v>12242142</v>
          </cell>
        </row>
      </sheetData>
      <sheetData sheetId="3">
        <row r="16">
          <cell r="D16">
            <v>11584668</v>
          </cell>
        </row>
      </sheetData>
      <sheetData sheetId="4">
        <row r="16">
          <cell r="D16">
            <v>11933867</v>
          </cell>
        </row>
      </sheetData>
      <sheetData sheetId="5">
        <row r="16">
          <cell r="D16">
            <v>12239334</v>
          </cell>
        </row>
      </sheetData>
      <sheetData sheetId="6">
        <row r="16">
          <cell r="D16">
            <v>14214950</v>
          </cell>
        </row>
      </sheetData>
      <sheetData sheetId="7">
        <row r="16">
          <cell r="D16">
            <v>14862606</v>
          </cell>
        </row>
      </sheetData>
      <sheetData sheetId="8">
        <row r="16">
          <cell r="D16">
            <v>11223596</v>
          </cell>
        </row>
      </sheetData>
      <sheetData sheetId="9">
        <row r="16">
          <cell r="D16">
            <v>11597318</v>
          </cell>
        </row>
      </sheetData>
      <sheetData sheetId="10">
        <row r="16">
          <cell r="D16">
            <v>14506180</v>
          </cell>
        </row>
      </sheetData>
      <sheetData sheetId="11">
        <row r="16">
          <cell r="D16">
            <v>13574713</v>
          </cell>
        </row>
      </sheetData>
      <sheetData sheetId="12">
        <row r="16">
          <cell r="D16">
            <v>14163786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158667551</v>
          </cell>
          <cell r="E16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738257997</v>
          </cell>
        </row>
      </sheetData>
      <sheetData sheetId="2">
        <row r="16">
          <cell r="D16">
            <v>723696622</v>
          </cell>
          <cell r="E16">
            <v>11881</v>
          </cell>
        </row>
      </sheetData>
      <sheetData sheetId="3">
        <row r="16">
          <cell r="D16">
            <v>696556060</v>
          </cell>
          <cell r="E16">
            <v>7007</v>
          </cell>
        </row>
      </sheetData>
      <sheetData sheetId="4">
        <row r="16">
          <cell r="D16">
            <v>790084684</v>
          </cell>
          <cell r="E16">
            <v>13711</v>
          </cell>
        </row>
      </sheetData>
      <sheetData sheetId="5">
        <row r="16">
          <cell r="D16">
            <v>741839254</v>
          </cell>
          <cell r="E16">
            <v>262845</v>
          </cell>
        </row>
      </sheetData>
      <sheetData sheetId="6">
        <row r="16">
          <cell r="D16">
            <v>742412794</v>
          </cell>
          <cell r="E16">
            <v>11049</v>
          </cell>
        </row>
      </sheetData>
      <sheetData sheetId="7">
        <row r="16">
          <cell r="D16">
            <v>724142350</v>
          </cell>
          <cell r="E16">
            <v>10061</v>
          </cell>
        </row>
      </sheetData>
      <sheetData sheetId="8">
        <row r="16">
          <cell r="D16">
            <v>726648046</v>
          </cell>
          <cell r="E16">
            <v>16788</v>
          </cell>
        </row>
      </sheetData>
      <sheetData sheetId="9">
        <row r="16">
          <cell r="D16">
            <v>736483540</v>
          </cell>
          <cell r="E16">
            <v>11718</v>
          </cell>
        </row>
      </sheetData>
      <sheetData sheetId="10">
        <row r="16">
          <cell r="D16">
            <v>660477108</v>
          </cell>
          <cell r="E16">
            <v>4480</v>
          </cell>
        </row>
      </sheetData>
      <sheetData sheetId="11">
        <row r="16">
          <cell r="D16">
            <v>705209706</v>
          </cell>
          <cell r="E16">
            <v>17056</v>
          </cell>
        </row>
      </sheetData>
      <sheetData sheetId="12">
        <row r="16">
          <cell r="D16">
            <v>705875736</v>
          </cell>
          <cell r="E16">
            <v>16565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2532975089</v>
          </cell>
          <cell r="E16">
            <v>50259714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8548875540</v>
          </cell>
          <cell r="E16">
            <v>551852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444724278</v>
          </cell>
        </row>
      </sheetData>
      <sheetData sheetId="2">
        <row r="16">
          <cell r="D16">
            <v>406017300</v>
          </cell>
        </row>
      </sheetData>
      <sheetData sheetId="3">
        <row r="16">
          <cell r="D16">
            <v>444017281</v>
          </cell>
        </row>
      </sheetData>
      <sheetData sheetId="4">
        <row r="16">
          <cell r="D16">
            <v>424590722</v>
          </cell>
        </row>
      </sheetData>
      <sheetData sheetId="5">
        <row r="16">
          <cell r="D16">
            <v>440632048</v>
          </cell>
        </row>
      </sheetData>
      <sheetData sheetId="6">
        <row r="16">
          <cell r="D16">
            <v>422888732</v>
          </cell>
        </row>
      </sheetData>
      <sheetData sheetId="7">
        <row r="16">
          <cell r="D16">
            <v>435703564</v>
          </cell>
        </row>
      </sheetData>
      <sheetData sheetId="8">
        <row r="16">
          <cell r="D16">
            <v>440581281</v>
          </cell>
        </row>
      </sheetData>
      <sheetData sheetId="9">
        <row r="16">
          <cell r="D16">
            <v>403699742</v>
          </cell>
        </row>
      </sheetData>
      <sheetData sheetId="10">
        <row r="16">
          <cell r="D16">
            <v>414710992</v>
          </cell>
        </row>
      </sheetData>
      <sheetData sheetId="11">
        <row r="16">
          <cell r="D16">
            <v>412516495</v>
          </cell>
        </row>
      </sheetData>
      <sheetData sheetId="12">
        <row r="16">
          <cell r="D16">
            <v>429205330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5065568989</v>
          </cell>
          <cell r="E16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46527153</v>
          </cell>
        </row>
      </sheetData>
      <sheetData sheetId="2">
        <row r="16">
          <cell r="D16">
            <v>52668753</v>
          </cell>
        </row>
      </sheetData>
      <sheetData sheetId="3">
        <row r="16">
          <cell r="D16">
            <v>28765009</v>
          </cell>
        </row>
      </sheetData>
      <sheetData sheetId="4">
        <row r="16">
          <cell r="D16">
            <v>67604375</v>
          </cell>
        </row>
      </sheetData>
      <sheetData sheetId="5">
        <row r="16">
          <cell r="D16">
            <v>48792339</v>
          </cell>
        </row>
      </sheetData>
      <sheetData sheetId="6">
        <row r="16">
          <cell r="D16">
            <v>31106954</v>
          </cell>
        </row>
      </sheetData>
      <sheetData sheetId="7">
        <row r="16">
          <cell r="D16">
            <v>51365317</v>
          </cell>
        </row>
      </sheetData>
      <sheetData sheetId="8">
        <row r="16">
          <cell r="D16">
            <v>42852166</v>
          </cell>
        </row>
      </sheetData>
      <sheetData sheetId="9">
        <row r="16">
          <cell r="D16">
            <v>37147083</v>
          </cell>
        </row>
      </sheetData>
      <sheetData sheetId="10">
        <row r="16">
          <cell r="D16">
            <v>37499945</v>
          </cell>
        </row>
      </sheetData>
      <sheetData sheetId="11">
        <row r="16">
          <cell r="D16">
            <v>34804770</v>
          </cell>
        </row>
      </sheetData>
      <sheetData sheetId="12">
        <row r="16">
          <cell r="D16">
            <v>49042589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460605703</v>
          </cell>
          <cell r="E1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51316016</v>
          </cell>
        </row>
      </sheetData>
      <sheetData sheetId="2">
        <row r="16">
          <cell r="D16">
            <v>51655135</v>
          </cell>
        </row>
      </sheetData>
      <sheetData sheetId="3">
        <row r="16">
          <cell r="D16">
            <v>48049808</v>
          </cell>
        </row>
      </sheetData>
      <sheetData sheetId="4">
        <row r="16">
          <cell r="D16">
            <v>42679415</v>
          </cell>
        </row>
      </sheetData>
      <sheetData sheetId="5">
        <row r="16">
          <cell r="D16">
            <v>53223126</v>
          </cell>
        </row>
      </sheetData>
      <sheetData sheetId="6">
        <row r="16">
          <cell r="D16">
            <v>45957265</v>
          </cell>
        </row>
      </sheetData>
      <sheetData sheetId="7">
        <row r="16">
          <cell r="D16">
            <v>51463001</v>
          </cell>
        </row>
      </sheetData>
      <sheetData sheetId="8">
        <row r="16">
          <cell r="D16">
            <v>65085501</v>
          </cell>
        </row>
      </sheetData>
      <sheetData sheetId="9">
        <row r="16">
          <cell r="D16">
            <v>52039964</v>
          </cell>
        </row>
      </sheetData>
      <sheetData sheetId="10">
        <row r="16">
          <cell r="D16">
            <v>67670651</v>
          </cell>
        </row>
      </sheetData>
      <sheetData sheetId="11">
        <row r="16">
          <cell r="D16">
            <v>51885661</v>
          </cell>
        </row>
      </sheetData>
      <sheetData sheetId="12">
        <row r="16">
          <cell r="D16">
            <v>47472696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646059167</v>
          </cell>
          <cell r="E16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80689878</v>
          </cell>
          <cell r="E16">
            <v>292753283</v>
          </cell>
        </row>
      </sheetData>
      <sheetData sheetId="2">
        <row r="16">
          <cell r="D16">
            <v>111967344</v>
          </cell>
          <cell r="E16">
            <v>313630787</v>
          </cell>
        </row>
      </sheetData>
      <sheetData sheetId="3">
        <row r="16">
          <cell r="D16">
            <v>61227411</v>
          </cell>
          <cell r="E16">
            <v>379614089</v>
          </cell>
        </row>
      </sheetData>
      <sheetData sheetId="4">
        <row r="16">
          <cell r="D16">
            <v>56161192</v>
          </cell>
          <cell r="E16">
            <v>375538136</v>
          </cell>
        </row>
      </sheetData>
      <sheetData sheetId="5">
        <row r="16">
          <cell r="D16">
            <v>42187211</v>
          </cell>
          <cell r="E16">
            <v>408896980</v>
          </cell>
        </row>
      </sheetData>
      <sheetData sheetId="6">
        <row r="16">
          <cell r="D16">
            <v>51814514</v>
          </cell>
          <cell r="E16">
            <v>397782467</v>
          </cell>
        </row>
      </sheetData>
      <sheetData sheetId="7">
        <row r="16">
          <cell r="D16">
            <v>49150888</v>
          </cell>
          <cell r="E16">
            <v>397256942</v>
          </cell>
        </row>
      </sheetData>
      <sheetData sheetId="8">
        <row r="16">
          <cell r="D16">
            <v>53451531</v>
          </cell>
          <cell r="E16">
            <v>402207125</v>
          </cell>
        </row>
      </sheetData>
      <sheetData sheetId="9">
        <row r="16">
          <cell r="D16">
            <v>53899623</v>
          </cell>
          <cell r="E16">
            <v>369579650</v>
          </cell>
        </row>
      </sheetData>
      <sheetData sheetId="10">
        <row r="16">
          <cell r="D16">
            <v>59744106</v>
          </cell>
          <cell r="E16">
            <v>375536439</v>
          </cell>
        </row>
      </sheetData>
      <sheetData sheetId="11">
        <row r="16">
          <cell r="D16">
            <v>43585599</v>
          </cell>
          <cell r="E16">
            <v>378473452</v>
          </cell>
        </row>
      </sheetData>
      <sheetData sheetId="12">
        <row r="16">
          <cell r="D16">
            <v>34742919</v>
          </cell>
          <cell r="E16">
            <v>408324211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1096922144</v>
          </cell>
          <cell r="E16">
            <v>4215207380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239456190</v>
          </cell>
          <cell r="E16">
            <v>14525765</v>
          </cell>
        </row>
      </sheetData>
      <sheetData sheetId="2">
        <row r="16">
          <cell r="D16">
            <v>226416097</v>
          </cell>
          <cell r="E16">
            <v>14447013</v>
          </cell>
        </row>
      </sheetData>
      <sheetData sheetId="3">
        <row r="16">
          <cell r="D16">
            <v>-11116088</v>
          </cell>
          <cell r="E16">
            <v>282942193</v>
          </cell>
        </row>
      </sheetData>
      <sheetData sheetId="4">
        <row r="16">
          <cell r="D16">
            <v>249910838</v>
          </cell>
          <cell r="E16">
            <v>17127618</v>
          </cell>
        </row>
      </sheetData>
      <sheetData sheetId="5">
        <row r="16">
          <cell r="D16">
            <v>269098684</v>
          </cell>
          <cell r="E16">
            <v>18103322</v>
          </cell>
        </row>
      </sheetData>
      <sheetData sheetId="6">
        <row r="16">
          <cell r="D16">
            <v>-46505852</v>
          </cell>
          <cell r="E16">
            <v>329421682</v>
          </cell>
        </row>
      </sheetData>
      <sheetData sheetId="7">
        <row r="16">
          <cell r="D16">
            <v>270568940</v>
          </cell>
          <cell r="E16">
            <v>18704434</v>
          </cell>
        </row>
      </sheetData>
      <sheetData sheetId="8">
        <row r="16">
          <cell r="D16">
            <v>277808272</v>
          </cell>
          <cell r="E16">
            <v>18450003</v>
          </cell>
        </row>
      </sheetData>
      <sheetData sheetId="9">
        <row r="16">
          <cell r="D16">
            <v>-71751337</v>
          </cell>
          <cell r="E16">
            <v>328550407</v>
          </cell>
        </row>
      </sheetData>
      <sheetData sheetId="10">
        <row r="16">
          <cell r="D16">
            <v>252521687</v>
          </cell>
          <cell r="E16">
            <v>18529512</v>
          </cell>
        </row>
      </sheetData>
      <sheetData sheetId="11">
        <row r="16">
          <cell r="D16">
            <v>248279317</v>
          </cell>
          <cell r="E16">
            <v>17555372</v>
          </cell>
        </row>
      </sheetData>
      <sheetData sheetId="12">
        <row r="16">
          <cell r="D16">
            <v>-67382955</v>
          </cell>
          <cell r="E16">
            <v>341541447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22150945</v>
          </cell>
          <cell r="E16">
            <v>79230</v>
          </cell>
        </row>
      </sheetData>
      <sheetData sheetId="2">
        <row r="16">
          <cell r="D16">
            <v>19425079</v>
          </cell>
          <cell r="E16">
            <v>69077</v>
          </cell>
        </row>
      </sheetData>
      <sheetData sheetId="3">
        <row r="16">
          <cell r="D16">
            <v>23442775</v>
          </cell>
          <cell r="E16">
            <v>75646</v>
          </cell>
        </row>
      </sheetData>
      <sheetData sheetId="4">
        <row r="16">
          <cell r="D16">
            <v>23150875</v>
          </cell>
          <cell r="E16">
            <v>61004</v>
          </cell>
        </row>
      </sheetData>
      <sheetData sheetId="5">
        <row r="16">
          <cell r="D16">
            <v>27184475</v>
          </cell>
          <cell r="E16">
            <v>54110</v>
          </cell>
        </row>
      </sheetData>
      <sheetData sheetId="6">
        <row r="16">
          <cell r="D16">
            <v>30967251</v>
          </cell>
          <cell r="E16">
            <v>67105</v>
          </cell>
        </row>
      </sheetData>
      <sheetData sheetId="7">
        <row r="16">
          <cell r="D16">
            <v>30224223</v>
          </cell>
          <cell r="E16">
            <v>67882</v>
          </cell>
        </row>
      </sheetData>
      <sheetData sheetId="8">
        <row r="16">
          <cell r="D16">
            <v>29885348</v>
          </cell>
          <cell r="E16">
            <v>74014</v>
          </cell>
        </row>
      </sheetData>
      <sheetData sheetId="9">
        <row r="16">
          <cell r="D16">
            <v>26224239</v>
          </cell>
          <cell r="E16">
            <v>49284</v>
          </cell>
        </row>
      </sheetData>
      <sheetData sheetId="10">
        <row r="16">
          <cell r="D16">
            <v>22430518</v>
          </cell>
          <cell r="E16">
            <v>60018</v>
          </cell>
        </row>
      </sheetData>
      <sheetData sheetId="11">
        <row r="16">
          <cell r="D16">
            <v>22259152</v>
          </cell>
          <cell r="E16">
            <v>60954</v>
          </cell>
        </row>
      </sheetData>
      <sheetData sheetId="12">
        <row r="16">
          <cell r="D16">
            <v>22313420</v>
          </cell>
          <cell r="E16">
            <v>60300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1814939245</v>
          </cell>
          <cell r="E16">
            <v>1488993776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29436992</v>
          </cell>
          <cell r="E16">
            <v>92576644</v>
          </cell>
        </row>
      </sheetData>
      <sheetData sheetId="2">
        <row r="16">
          <cell r="D16">
            <v>32197614</v>
          </cell>
          <cell r="E16">
            <v>84446641</v>
          </cell>
        </row>
      </sheetData>
      <sheetData sheetId="3">
        <row r="16">
          <cell r="D16">
            <v>38817981</v>
          </cell>
          <cell r="E16">
            <v>101299130</v>
          </cell>
        </row>
      </sheetData>
      <sheetData sheetId="4">
        <row r="16">
          <cell r="D16">
            <v>30773112</v>
          </cell>
          <cell r="E16">
            <v>103462226</v>
          </cell>
        </row>
      </sheetData>
      <sheetData sheetId="5">
        <row r="16">
          <cell r="D16">
            <v>30714026</v>
          </cell>
          <cell r="E16">
            <v>109893943</v>
          </cell>
        </row>
      </sheetData>
      <sheetData sheetId="6">
        <row r="16">
          <cell r="D16">
            <v>34718546</v>
          </cell>
          <cell r="E16">
            <v>113333492</v>
          </cell>
        </row>
      </sheetData>
      <sheetData sheetId="7">
        <row r="16">
          <cell r="D16">
            <v>36183057</v>
          </cell>
          <cell r="E16">
            <v>111325167</v>
          </cell>
        </row>
      </sheetData>
      <sheetData sheetId="8">
        <row r="16">
          <cell r="D16">
            <v>36185444</v>
          </cell>
          <cell r="E16">
            <v>116465689</v>
          </cell>
        </row>
      </sheetData>
      <sheetData sheetId="9">
        <row r="16">
          <cell r="D16">
            <v>27725295</v>
          </cell>
          <cell r="E16">
            <v>100097222</v>
          </cell>
        </row>
      </sheetData>
      <sheetData sheetId="10">
        <row r="16">
          <cell r="D16">
            <v>18931132</v>
          </cell>
          <cell r="E16">
            <v>116203026</v>
          </cell>
        </row>
      </sheetData>
      <sheetData sheetId="11">
        <row r="16">
          <cell r="D16">
            <v>30767036</v>
          </cell>
          <cell r="E16">
            <v>107189278</v>
          </cell>
        </row>
      </sheetData>
      <sheetData sheetId="12">
        <row r="16">
          <cell r="D16">
            <v>28156568</v>
          </cell>
          <cell r="E16">
            <v>113994776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504424325</v>
          </cell>
          <cell r="E16">
            <v>1167312353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84852796</v>
          </cell>
          <cell r="E16">
            <v>2372667</v>
          </cell>
        </row>
      </sheetData>
      <sheetData sheetId="2">
        <row r="16">
          <cell r="D16">
            <v>91877965</v>
          </cell>
          <cell r="E16">
            <v>2667887</v>
          </cell>
        </row>
      </sheetData>
      <sheetData sheetId="3">
        <row r="16">
          <cell r="D16">
            <v>89460156</v>
          </cell>
          <cell r="E16">
            <v>7076188</v>
          </cell>
        </row>
      </sheetData>
      <sheetData sheetId="4">
        <row r="16">
          <cell r="D16">
            <v>97070014</v>
          </cell>
          <cell r="E16">
            <v>9429669</v>
          </cell>
        </row>
      </sheetData>
      <sheetData sheetId="5">
        <row r="16">
          <cell r="D16">
            <v>97328443</v>
          </cell>
          <cell r="E16">
            <v>13047737</v>
          </cell>
        </row>
      </sheetData>
      <sheetData sheetId="6">
        <row r="16">
          <cell r="D16">
            <v>96454229</v>
          </cell>
          <cell r="E16">
            <v>31537451</v>
          </cell>
        </row>
      </sheetData>
      <sheetData sheetId="7">
        <row r="16">
          <cell r="D16">
            <v>88169040</v>
          </cell>
          <cell r="E16">
            <v>21937000</v>
          </cell>
        </row>
      </sheetData>
      <sheetData sheetId="8">
        <row r="16">
          <cell r="D16">
            <v>72934893</v>
          </cell>
          <cell r="E16">
            <v>22470683</v>
          </cell>
        </row>
      </sheetData>
      <sheetData sheetId="9">
        <row r="16">
          <cell r="D16">
            <v>60403694</v>
          </cell>
          <cell r="E16">
            <v>17255911</v>
          </cell>
        </row>
      </sheetData>
      <sheetData sheetId="10">
        <row r="16">
          <cell r="D16">
            <v>76816366</v>
          </cell>
          <cell r="E16">
            <v>16492901</v>
          </cell>
        </row>
      </sheetData>
      <sheetData sheetId="11">
        <row r="16">
          <cell r="D16">
            <v>83854612</v>
          </cell>
          <cell r="E16">
            <v>14897028</v>
          </cell>
        </row>
      </sheetData>
      <sheetData sheetId="12">
        <row r="16">
          <cell r="D16">
            <v>80295077</v>
          </cell>
          <cell r="E16">
            <v>20431332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1321771046</v>
          </cell>
          <cell r="E16">
            <v>43295269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169747174</v>
          </cell>
          <cell r="E16">
            <v>55115070</v>
          </cell>
        </row>
      </sheetData>
      <sheetData sheetId="2">
        <row r="16">
          <cell r="D16">
            <v>115734976</v>
          </cell>
          <cell r="E16">
            <v>51012290</v>
          </cell>
        </row>
      </sheetData>
      <sheetData sheetId="3">
        <row r="16">
          <cell r="D16">
            <v>129866701</v>
          </cell>
          <cell r="E16">
            <v>45980900</v>
          </cell>
        </row>
      </sheetData>
      <sheetData sheetId="4">
        <row r="16">
          <cell r="D16">
            <v>115893743</v>
          </cell>
          <cell r="E16">
            <v>70965200</v>
          </cell>
        </row>
      </sheetData>
      <sheetData sheetId="5">
        <row r="16">
          <cell r="D16">
            <v>125710645</v>
          </cell>
          <cell r="E16">
            <v>74470410</v>
          </cell>
        </row>
      </sheetData>
      <sheetData sheetId="6">
        <row r="16">
          <cell r="D16">
            <v>125478892</v>
          </cell>
          <cell r="E16">
            <v>69118010</v>
          </cell>
        </row>
      </sheetData>
      <sheetData sheetId="7">
        <row r="16">
          <cell r="D16">
            <v>126671132</v>
          </cell>
          <cell r="E16">
            <v>71533600</v>
          </cell>
        </row>
      </sheetData>
      <sheetData sheetId="8">
        <row r="16">
          <cell r="D16">
            <v>114999589</v>
          </cell>
          <cell r="E16">
            <v>74332810</v>
          </cell>
        </row>
      </sheetData>
      <sheetData sheetId="9">
        <row r="16">
          <cell r="D16">
            <v>110041787</v>
          </cell>
          <cell r="E16">
            <v>62633800</v>
          </cell>
        </row>
      </sheetData>
      <sheetData sheetId="10">
        <row r="16">
          <cell r="D16">
            <v>112229638</v>
          </cell>
          <cell r="E16">
            <v>68011850</v>
          </cell>
        </row>
      </sheetData>
      <sheetData sheetId="11">
        <row r="16">
          <cell r="D16">
            <v>118686869</v>
          </cell>
          <cell r="E16">
            <v>62404300</v>
          </cell>
        </row>
      </sheetData>
      <sheetData sheetId="12">
        <row r="16">
          <cell r="D16">
            <v>120189719</v>
          </cell>
          <cell r="E16">
            <v>64061960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2037062225</v>
          </cell>
          <cell r="E16">
            <v>302695960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167156187</v>
          </cell>
        </row>
      </sheetData>
      <sheetData sheetId="2">
        <row r="16">
          <cell r="D16">
            <v>175463431</v>
          </cell>
        </row>
      </sheetData>
      <sheetData sheetId="3">
        <row r="16">
          <cell r="D16">
            <v>197485242</v>
          </cell>
        </row>
      </sheetData>
      <sheetData sheetId="4">
        <row r="16">
          <cell r="D16">
            <v>217836362</v>
          </cell>
        </row>
      </sheetData>
      <sheetData sheetId="5">
        <row r="16">
          <cell r="D16">
            <v>207227459</v>
          </cell>
        </row>
      </sheetData>
      <sheetData sheetId="6">
        <row r="16">
          <cell r="D16">
            <v>199547176</v>
          </cell>
        </row>
      </sheetData>
      <sheetData sheetId="7">
        <row r="16">
          <cell r="D16">
            <v>196530539</v>
          </cell>
        </row>
      </sheetData>
      <sheetData sheetId="8">
        <row r="16">
          <cell r="D16">
            <v>184713732</v>
          </cell>
        </row>
      </sheetData>
      <sheetData sheetId="9">
        <row r="16">
          <cell r="D16">
            <v>219262489</v>
          </cell>
        </row>
      </sheetData>
      <sheetData sheetId="10">
        <row r="16">
          <cell r="D16">
            <v>217733728</v>
          </cell>
        </row>
      </sheetData>
      <sheetData sheetId="11">
        <row r="16">
          <cell r="D16">
            <v>195073245</v>
          </cell>
        </row>
      </sheetData>
      <sheetData sheetId="12">
        <row r="16">
          <cell r="D16">
            <v>200946887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2367216089</v>
          </cell>
          <cell r="E16">
            <v>1793420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53880863</v>
          </cell>
        </row>
      </sheetData>
      <sheetData sheetId="2">
        <row r="16">
          <cell r="D16">
            <v>54127359</v>
          </cell>
        </row>
      </sheetData>
      <sheetData sheetId="3">
        <row r="16">
          <cell r="D16">
            <v>55060961</v>
          </cell>
        </row>
      </sheetData>
      <sheetData sheetId="4">
        <row r="16">
          <cell r="D16">
            <v>51711248</v>
          </cell>
        </row>
      </sheetData>
      <sheetData sheetId="5">
        <row r="16">
          <cell r="D16">
            <v>59683984</v>
          </cell>
        </row>
      </sheetData>
      <sheetData sheetId="6">
        <row r="16">
          <cell r="D16">
            <v>60249498</v>
          </cell>
        </row>
      </sheetData>
      <sheetData sheetId="7">
        <row r="16">
          <cell r="D16">
            <v>71954876</v>
          </cell>
        </row>
      </sheetData>
      <sheetData sheetId="8">
        <row r="16">
          <cell r="D16">
            <v>84886930</v>
          </cell>
        </row>
      </sheetData>
      <sheetData sheetId="9">
        <row r="16">
          <cell r="D16">
            <v>66783156</v>
          </cell>
        </row>
      </sheetData>
      <sheetData sheetId="10">
        <row r="16">
          <cell r="D16">
            <v>58154612</v>
          </cell>
        </row>
      </sheetData>
      <sheetData sheetId="11">
        <row r="16">
          <cell r="D16">
            <v>61089224</v>
          </cell>
        </row>
      </sheetData>
      <sheetData sheetId="12">
        <row r="16">
          <cell r="D16">
            <v>57520183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299892442</v>
          </cell>
          <cell r="E16">
            <v>3209162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724506708</v>
          </cell>
          <cell r="E16">
            <v>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210572525</v>
          </cell>
          <cell r="E16">
            <v>224136</v>
          </cell>
        </row>
      </sheetData>
      <sheetData sheetId="2">
        <row r="16">
          <cell r="D16">
            <v>197685746</v>
          </cell>
          <cell r="E16">
            <v>177322</v>
          </cell>
        </row>
      </sheetData>
      <sheetData sheetId="3">
        <row r="16">
          <cell r="D16">
            <v>227301187</v>
          </cell>
          <cell r="E16">
            <v>249739</v>
          </cell>
        </row>
      </sheetData>
      <sheetData sheetId="4">
        <row r="16">
          <cell r="D16">
            <v>241101028</v>
          </cell>
          <cell r="E16">
            <v>244229</v>
          </cell>
        </row>
      </sheetData>
      <sheetData sheetId="5">
        <row r="16">
          <cell r="D16">
            <v>241250577</v>
          </cell>
          <cell r="E16">
            <v>272538</v>
          </cell>
        </row>
      </sheetData>
      <sheetData sheetId="6">
        <row r="16">
          <cell r="D16">
            <v>234815051</v>
          </cell>
          <cell r="E16">
            <v>262781</v>
          </cell>
        </row>
      </sheetData>
      <sheetData sheetId="7">
        <row r="16">
          <cell r="D16">
            <v>236227149</v>
          </cell>
          <cell r="E16">
            <v>262781</v>
          </cell>
        </row>
      </sheetData>
      <sheetData sheetId="8">
        <row r="16">
          <cell r="D16">
            <v>241769593</v>
          </cell>
          <cell r="E16">
            <v>271317</v>
          </cell>
        </row>
      </sheetData>
      <sheetData sheetId="9">
        <row r="16">
          <cell r="D16">
            <v>214593250</v>
          </cell>
          <cell r="E16">
            <v>204202</v>
          </cell>
        </row>
      </sheetData>
      <sheetData sheetId="10">
        <row r="16">
          <cell r="D16">
            <v>222942622</v>
          </cell>
          <cell r="E16">
            <v>203135</v>
          </cell>
        </row>
      </sheetData>
      <sheetData sheetId="11">
        <row r="16">
          <cell r="D16">
            <v>215629192</v>
          </cell>
          <cell r="E16">
            <v>210118</v>
          </cell>
        </row>
      </sheetData>
      <sheetData sheetId="12">
        <row r="16">
          <cell r="D16">
            <v>224057594</v>
          </cell>
          <cell r="E16">
            <v>176886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2694484368</v>
          </cell>
          <cell r="E16">
            <v>3033380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223761149</v>
          </cell>
        </row>
      </sheetData>
      <sheetData sheetId="2">
        <row r="16">
          <cell r="D16">
            <v>213264635</v>
          </cell>
        </row>
      </sheetData>
      <sheetData sheetId="3">
        <row r="16">
          <cell r="D16">
            <v>235345681</v>
          </cell>
        </row>
      </sheetData>
      <sheetData sheetId="4">
        <row r="16">
          <cell r="D16">
            <v>229791815</v>
          </cell>
        </row>
      </sheetData>
      <sheetData sheetId="5">
        <row r="16">
          <cell r="D16">
            <v>254482440</v>
          </cell>
        </row>
      </sheetData>
      <sheetData sheetId="6">
        <row r="16">
          <cell r="D16">
            <v>247955361</v>
          </cell>
        </row>
      </sheetData>
      <sheetData sheetId="7">
        <row r="16">
          <cell r="D16">
            <v>253763413</v>
          </cell>
        </row>
      </sheetData>
      <sheetData sheetId="8">
        <row r="16">
          <cell r="D16">
            <v>258611383</v>
          </cell>
        </row>
      </sheetData>
      <sheetData sheetId="9">
        <row r="16">
          <cell r="D16">
            <v>224245565</v>
          </cell>
        </row>
      </sheetData>
      <sheetData sheetId="10">
        <row r="16">
          <cell r="D16">
            <v>234439919</v>
          </cell>
        </row>
      </sheetData>
      <sheetData sheetId="11">
        <row r="16">
          <cell r="D16">
            <v>229807092</v>
          </cell>
        </row>
      </sheetData>
      <sheetData sheetId="12">
        <row r="16">
          <cell r="D16">
            <v>242737111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2889431478</v>
          </cell>
          <cell r="E16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395817841</v>
          </cell>
        </row>
      </sheetData>
      <sheetData sheetId="2">
        <row r="16">
          <cell r="D16">
            <v>382734970</v>
          </cell>
        </row>
      </sheetData>
      <sheetData sheetId="3">
        <row r="16">
          <cell r="D16">
            <v>414515353</v>
          </cell>
        </row>
      </sheetData>
      <sheetData sheetId="4">
        <row r="16">
          <cell r="D16">
            <v>384324424</v>
          </cell>
        </row>
      </sheetData>
      <sheetData sheetId="5">
        <row r="16">
          <cell r="D16">
            <v>430575140</v>
          </cell>
        </row>
      </sheetData>
      <sheetData sheetId="6">
        <row r="16">
          <cell r="D16">
            <v>428886665</v>
          </cell>
        </row>
      </sheetData>
      <sheetData sheetId="7">
        <row r="16">
          <cell r="D16">
            <v>450505356</v>
          </cell>
        </row>
      </sheetData>
      <sheetData sheetId="8">
        <row r="16">
          <cell r="D16">
            <v>460600661</v>
          </cell>
        </row>
      </sheetData>
      <sheetData sheetId="9">
        <row r="16">
          <cell r="D16">
            <v>392975312</v>
          </cell>
        </row>
      </sheetData>
      <sheetData sheetId="10">
        <row r="16">
          <cell r="D16">
            <v>429691176</v>
          </cell>
        </row>
      </sheetData>
      <sheetData sheetId="11">
        <row r="16">
          <cell r="D16">
            <v>408351211</v>
          </cell>
        </row>
      </sheetData>
      <sheetData sheetId="12">
        <row r="16">
          <cell r="D16">
            <v>423159982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5037122947</v>
          </cell>
          <cell r="E16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172164</v>
          </cell>
          <cell r="E16">
            <v>216423521</v>
          </cell>
        </row>
      </sheetData>
      <sheetData sheetId="2">
        <row r="16">
          <cell r="D16">
            <v>235974</v>
          </cell>
          <cell r="E16">
            <v>197762318</v>
          </cell>
        </row>
      </sheetData>
      <sheetData sheetId="3">
        <row r="16">
          <cell r="D16">
            <v>356629</v>
          </cell>
          <cell r="E16">
            <v>223779332</v>
          </cell>
        </row>
      </sheetData>
      <sheetData sheetId="4">
        <row r="16">
          <cell r="D16">
            <v>399133</v>
          </cell>
          <cell r="E16">
            <v>214751551</v>
          </cell>
        </row>
      </sheetData>
      <sheetData sheetId="5">
        <row r="16">
          <cell r="D16">
            <v>409906</v>
          </cell>
          <cell r="E16">
            <v>238927987</v>
          </cell>
        </row>
      </sheetData>
      <sheetData sheetId="6">
        <row r="16">
          <cell r="D16">
            <v>645318</v>
          </cell>
          <cell r="E16">
            <v>245954700</v>
          </cell>
        </row>
      </sheetData>
      <sheetData sheetId="7">
        <row r="16">
          <cell r="D16">
            <v>676719</v>
          </cell>
          <cell r="E16">
            <v>247291264</v>
          </cell>
        </row>
      </sheetData>
      <sheetData sheetId="8">
        <row r="16">
          <cell r="D16">
            <v>667620</v>
          </cell>
          <cell r="E16">
            <v>255620722</v>
          </cell>
        </row>
      </sheetData>
      <sheetData sheetId="9">
        <row r="16">
          <cell r="D16">
            <v>442871</v>
          </cell>
          <cell r="E16">
            <v>219541629</v>
          </cell>
        </row>
      </sheetData>
      <sheetData sheetId="10">
        <row r="16">
          <cell r="D16">
            <v>336815</v>
          </cell>
          <cell r="E16">
            <v>223353243</v>
          </cell>
        </row>
      </sheetData>
      <sheetData sheetId="11">
        <row r="16">
          <cell r="D16">
            <v>300137</v>
          </cell>
          <cell r="E16">
            <v>218356346</v>
          </cell>
        </row>
      </sheetData>
      <sheetData sheetId="12">
        <row r="16">
          <cell r="D16">
            <v>222714</v>
          </cell>
          <cell r="E16">
            <v>228264952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4657870</v>
          </cell>
          <cell r="E16">
            <v>2766931375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108372898</v>
          </cell>
        </row>
      </sheetData>
      <sheetData sheetId="2">
        <row r="16">
          <cell r="D16">
            <v>136079694</v>
          </cell>
        </row>
      </sheetData>
      <sheetData sheetId="3">
        <row r="16">
          <cell r="D16">
            <v>146917669</v>
          </cell>
        </row>
      </sheetData>
      <sheetData sheetId="4">
        <row r="16">
          <cell r="D16">
            <v>137357584</v>
          </cell>
        </row>
      </sheetData>
      <sheetData sheetId="5">
        <row r="16">
          <cell r="D16">
            <v>136983798</v>
          </cell>
        </row>
      </sheetData>
      <sheetData sheetId="6">
        <row r="16">
          <cell r="D16">
            <v>143954303</v>
          </cell>
        </row>
      </sheetData>
      <sheetData sheetId="7">
        <row r="16">
          <cell r="D16">
            <v>149677231</v>
          </cell>
        </row>
      </sheetData>
      <sheetData sheetId="8">
        <row r="16">
          <cell r="D16">
            <v>129696736</v>
          </cell>
        </row>
      </sheetData>
      <sheetData sheetId="9">
        <row r="16">
          <cell r="D16">
            <v>150920452</v>
          </cell>
        </row>
      </sheetData>
      <sheetData sheetId="10">
        <row r="16">
          <cell r="D16">
            <v>142533553</v>
          </cell>
        </row>
      </sheetData>
      <sheetData sheetId="11">
        <row r="16">
          <cell r="D16">
            <v>135364556</v>
          </cell>
        </row>
      </sheetData>
      <sheetData sheetId="12">
        <row r="16">
          <cell r="D16">
            <v>145399215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229798669</v>
          </cell>
        </row>
      </sheetData>
      <sheetData sheetId="2">
        <row r="16">
          <cell r="D16">
            <v>223060184</v>
          </cell>
        </row>
      </sheetData>
      <sheetData sheetId="3">
        <row r="16">
          <cell r="D16">
            <v>252527024</v>
          </cell>
        </row>
      </sheetData>
      <sheetData sheetId="4">
        <row r="16">
          <cell r="D16">
            <v>237370757</v>
          </cell>
        </row>
      </sheetData>
      <sheetData sheetId="5">
        <row r="16">
          <cell r="D16">
            <v>241880233</v>
          </cell>
        </row>
      </sheetData>
      <sheetData sheetId="6">
        <row r="16">
          <cell r="D16">
            <v>232308824</v>
          </cell>
        </row>
      </sheetData>
      <sheetData sheetId="7">
        <row r="16">
          <cell r="D16">
            <v>234189933</v>
          </cell>
        </row>
      </sheetData>
      <sheetData sheetId="8">
        <row r="16">
          <cell r="D16">
            <v>245373204</v>
          </cell>
        </row>
      </sheetData>
      <sheetData sheetId="9">
        <row r="16">
          <cell r="D16">
            <v>224358771</v>
          </cell>
        </row>
      </sheetData>
      <sheetData sheetId="10">
        <row r="16">
          <cell r="D16">
            <v>231444632</v>
          </cell>
        </row>
      </sheetData>
      <sheetData sheetId="11">
        <row r="16">
          <cell r="D16">
            <v>235326481</v>
          </cell>
        </row>
      </sheetData>
      <sheetData sheetId="12">
        <row r="16">
          <cell r="D16">
            <v>240322907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L"/>
      <sheetName val="K"/>
      <sheetName val="M"/>
    </sheetNames>
    <sheetDataSet>
      <sheetData sheetId="0">
        <row r="16">
          <cell r="D16">
            <v>1679818058</v>
          </cell>
          <cell r="E16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153233620</v>
          </cell>
          <cell r="E16">
            <v>96054861</v>
          </cell>
        </row>
      </sheetData>
      <sheetData sheetId="2">
        <row r="16">
          <cell r="D16">
            <v>144322367</v>
          </cell>
          <cell r="E16">
            <v>94002282</v>
          </cell>
        </row>
      </sheetData>
      <sheetData sheetId="3">
        <row r="16">
          <cell r="D16">
            <v>162585149</v>
          </cell>
          <cell r="E16">
            <v>117953746</v>
          </cell>
        </row>
      </sheetData>
      <sheetData sheetId="4">
        <row r="16">
          <cell r="D16">
            <v>156159936</v>
          </cell>
          <cell r="E16">
            <v>113211091</v>
          </cell>
        </row>
      </sheetData>
      <sheetData sheetId="5">
        <row r="16">
          <cell r="D16">
            <v>150118355</v>
          </cell>
          <cell r="E16">
            <v>137300197</v>
          </cell>
        </row>
      </sheetData>
      <sheetData sheetId="6">
        <row r="16">
          <cell r="D16">
            <v>146766651</v>
          </cell>
          <cell r="E16">
            <v>137487299</v>
          </cell>
        </row>
      </sheetData>
      <sheetData sheetId="7">
        <row r="16">
          <cell r="D16">
            <v>142721341</v>
          </cell>
          <cell r="E16">
            <v>149093697</v>
          </cell>
        </row>
      </sheetData>
      <sheetData sheetId="8">
        <row r="16">
          <cell r="D16">
            <v>125083341</v>
          </cell>
          <cell r="E16">
            <v>169163325</v>
          </cell>
        </row>
      </sheetData>
      <sheetData sheetId="9">
        <row r="16">
          <cell r="D16">
            <v>119631910</v>
          </cell>
          <cell r="E16">
            <v>136016864</v>
          </cell>
        </row>
      </sheetData>
      <sheetData sheetId="10">
        <row r="16">
          <cell r="D16">
            <v>137814456</v>
          </cell>
          <cell r="E16">
            <v>132158321</v>
          </cell>
        </row>
      </sheetData>
      <sheetData sheetId="11">
        <row r="16">
          <cell r="D16">
            <v>136689037</v>
          </cell>
          <cell r="E16">
            <v>128391236</v>
          </cell>
        </row>
      </sheetData>
      <sheetData sheetId="12">
        <row r="16">
          <cell r="D16">
            <v>144236082</v>
          </cell>
          <cell r="E16">
            <v>128778486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2075710112</v>
          </cell>
          <cell r="E16">
            <v>1220177760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31868409</v>
          </cell>
          <cell r="E16">
            <v>3513394</v>
          </cell>
        </row>
      </sheetData>
      <sheetData sheetId="2">
        <row r="16">
          <cell r="D16">
            <v>30450759</v>
          </cell>
          <cell r="E16">
            <v>3427594</v>
          </cell>
        </row>
      </sheetData>
      <sheetData sheetId="3">
        <row r="16">
          <cell r="D16">
            <v>38643310</v>
          </cell>
          <cell r="E16">
            <v>281567</v>
          </cell>
        </row>
      </sheetData>
      <sheetData sheetId="4">
        <row r="16">
          <cell r="D16">
            <v>37452540</v>
          </cell>
          <cell r="E16">
            <v>316234</v>
          </cell>
        </row>
      </sheetData>
      <sheetData sheetId="5">
        <row r="16">
          <cell r="D16">
            <v>39732715</v>
          </cell>
          <cell r="E16">
            <v>186551</v>
          </cell>
        </row>
      </sheetData>
      <sheetData sheetId="6">
        <row r="16">
          <cell r="D16">
            <v>46557665</v>
          </cell>
          <cell r="E16">
            <v>6957</v>
          </cell>
        </row>
      </sheetData>
      <sheetData sheetId="7">
        <row r="16">
          <cell r="D16">
            <v>52087802</v>
          </cell>
          <cell r="E16">
            <v>15723</v>
          </cell>
        </row>
      </sheetData>
      <sheetData sheetId="8">
        <row r="16">
          <cell r="D16">
            <v>51499690</v>
          </cell>
          <cell r="E16">
            <v>510183</v>
          </cell>
        </row>
      </sheetData>
      <sheetData sheetId="9">
        <row r="16">
          <cell r="D16">
            <v>40558900</v>
          </cell>
          <cell r="E16">
            <v>544212</v>
          </cell>
        </row>
      </sheetData>
      <sheetData sheetId="10">
        <row r="16">
          <cell r="D16">
            <v>37506570</v>
          </cell>
          <cell r="E16">
            <v>1566285</v>
          </cell>
        </row>
      </sheetData>
      <sheetData sheetId="11">
        <row r="16">
          <cell r="D16">
            <v>34999078</v>
          </cell>
          <cell r="E16">
            <v>3259379</v>
          </cell>
        </row>
      </sheetData>
      <sheetData sheetId="12">
        <row r="16">
          <cell r="D16">
            <v>36130421</v>
          </cell>
          <cell r="E16">
            <v>2830437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487246227</v>
          </cell>
          <cell r="E16">
            <v>18897778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31403200</v>
          </cell>
          <cell r="E16">
            <v>31928158</v>
          </cell>
        </row>
      </sheetData>
      <sheetData sheetId="2">
        <row r="16">
          <cell r="D16">
            <v>28215085</v>
          </cell>
          <cell r="E16">
            <v>31822816</v>
          </cell>
        </row>
      </sheetData>
      <sheetData sheetId="3">
        <row r="16">
          <cell r="D16">
            <v>31739188</v>
          </cell>
          <cell r="E16">
            <v>41709391</v>
          </cell>
        </row>
      </sheetData>
      <sheetData sheetId="4">
        <row r="16">
          <cell r="D16">
            <v>23911244</v>
          </cell>
          <cell r="E16">
            <v>43348421</v>
          </cell>
        </row>
      </sheetData>
      <sheetData sheetId="5">
        <row r="16">
          <cell r="D16">
            <v>24781984</v>
          </cell>
          <cell r="E16">
            <v>49377569</v>
          </cell>
        </row>
      </sheetData>
      <sheetData sheetId="6">
        <row r="16">
          <cell r="D16">
            <v>25936818</v>
          </cell>
          <cell r="E16">
            <v>51500826</v>
          </cell>
        </row>
      </sheetData>
      <sheetData sheetId="7">
        <row r="16">
          <cell r="D16">
            <v>26141340</v>
          </cell>
          <cell r="E16">
            <v>51385789</v>
          </cell>
        </row>
      </sheetData>
      <sheetData sheetId="8">
        <row r="16">
          <cell r="D16">
            <v>26963893</v>
          </cell>
          <cell r="E16">
            <v>53026007</v>
          </cell>
        </row>
      </sheetData>
      <sheetData sheetId="9">
        <row r="16">
          <cell r="D16">
            <v>24435593</v>
          </cell>
          <cell r="E16">
            <v>41882626</v>
          </cell>
        </row>
      </sheetData>
      <sheetData sheetId="10">
        <row r="16">
          <cell r="D16">
            <v>27021587</v>
          </cell>
          <cell r="E16">
            <v>40089764</v>
          </cell>
        </row>
      </sheetData>
      <sheetData sheetId="11">
        <row r="16">
          <cell r="D16">
            <v>27498171</v>
          </cell>
          <cell r="E16">
            <v>38803875</v>
          </cell>
        </row>
      </sheetData>
      <sheetData sheetId="12">
        <row r="16">
          <cell r="D16">
            <v>25768997</v>
          </cell>
          <cell r="E16">
            <v>46915254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491805465</v>
          </cell>
          <cell r="E16">
            <v>391959502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23113449</v>
          </cell>
          <cell r="E16">
            <v>65538337</v>
          </cell>
        </row>
      </sheetData>
      <sheetData sheetId="2">
        <row r="16">
          <cell r="D16">
            <v>29302847</v>
          </cell>
          <cell r="E16">
            <v>53226704</v>
          </cell>
        </row>
      </sheetData>
      <sheetData sheetId="3">
        <row r="16">
          <cell r="D16">
            <v>36335100</v>
          </cell>
          <cell r="E16">
            <v>60352046</v>
          </cell>
        </row>
      </sheetData>
      <sheetData sheetId="4">
        <row r="16">
          <cell r="D16">
            <v>67833767</v>
          </cell>
          <cell r="E16">
            <v>22519501</v>
          </cell>
        </row>
      </sheetData>
      <sheetData sheetId="5">
        <row r="16">
          <cell r="D16">
            <v>78628896</v>
          </cell>
          <cell r="E16">
            <v>20074994</v>
          </cell>
        </row>
      </sheetData>
      <sheetData sheetId="6">
        <row r="16">
          <cell r="D16">
            <v>78824716</v>
          </cell>
          <cell r="E16">
            <v>18676187</v>
          </cell>
        </row>
      </sheetData>
      <sheetData sheetId="7">
        <row r="16">
          <cell r="D16">
            <v>82912005</v>
          </cell>
          <cell r="E16">
            <v>23079576</v>
          </cell>
        </row>
      </sheetData>
      <sheetData sheetId="8">
        <row r="16">
          <cell r="D16">
            <v>86064699</v>
          </cell>
          <cell r="E16">
            <v>20874629</v>
          </cell>
        </row>
      </sheetData>
      <sheetData sheetId="9">
        <row r="16">
          <cell r="D16">
            <v>54953432</v>
          </cell>
          <cell r="E16">
            <v>40569750</v>
          </cell>
        </row>
      </sheetData>
      <sheetData sheetId="10">
        <row r="16">
          <cell r="D16">
            <v>24710414</v>
          </cell>
          <cell r="E16">
            <v>71423692</v>
          </cell>
        </row>
      </sheetData>
      <sheetData sheetId="11">
        <row r="16">
          <cell r="D16">
            <v>24528881</v>
          </cell>
          <cell r="E16">
            <v>68653652</v>
          </cell>
        </row>
      </sheetData>
      <sheetData sheetId="12">
        <row r="16">
          <cell r="D16">
            <v>18206940</v>
          </cell>
          <cell r="E16">
            <v>69796491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638947001</v>
          </cell>
          <cell r="E16">
            <v>466421098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58454463</v>
          </cell>
        </row>
      </sheetData>
      <sheetData sheetId="2">
        <row r="16">
          <cell r="D16">
            <v>56027976</v>
          </cell>
        </row>
      </sheetData>
      <sheetData sheetId="3">
        <row r="16">
          <cell r="D16">
            <v>59778695</v>
          </cell>
        </row>
      </sheetData>
      <sheetData sheetId="4">
        <row r="16">
          <cell r="D16">
            <v>56838558</v>
          </cell>
        </row>
      </sheetData>
      <sheetData sheetId="5">
        <row r="16">
          <cell r="D16">
            <v>61846339</v>
          </cell>
        </row>
      </sheetData>
      <sheetData sheetId="6">
        <row r="16">
          <cell r="D16">
            <v>61846339</v>
          </cell>
        </row>
      </sheetData>
      <sheetData sheetId="7">
        <row r="16">
          <cell r="D16">
            <v>53198154</v>
          </cell>
        </row>
      </sheetData>
      <sheetData sheetId="8">
        <row r="16">
          <cell r="D16">
            <v>68433160</v>
          </cell>
        </row>
      </sheetData>
      <sheetData sheetId="9">
        <row r="16">
          <cell r="D16">
            <v>58811945</v>
          </cell>
        </row>
      </sheetData>
      <sheetData sheetId="10">
        <row r="16">
          <cell r="D16">
            <v>58865369</v>
          </cell>
        </row>
      </sheetData>
      <sheetData sheetId="11">
        <row r="16">
          <cell r="D16">
            <v>57406916</v>
          </cell>
        </row>
      </sheetData>
      <sheetData sheetId="12">
        <row r="16">
          <cell r="D16">
            <v>61006879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2766367221</v>
          </cell>
          <cell r="E16">
            <v>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728074042</v>
          </cell>
          <cell r="E16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337013457</v>
          </cell>
          <cell r="E16">
            <v>0</v>
          </cell>
        </row>
      </sheetData>
      <sheetData sheetId="2">
        <row r="16">
          <cell r="D16">
            <v>320363200</v>
          </cell>
          <cell r="E16">
            <v>0</v>
          </cell>
        </row>
      </sheetData>
      <sheetData sheetId="3">
        <row r="16">
          <cell r="D16">
            <v>356397610</v>
          </cell>
          <cell r="E16">
            <v>0</v>
          </cell>
        </row>
      </sheetData>
      <sheetData sheetId="4">
        <row r="16">
          <cell r="D16">
            <v>360582219</v>
          </cell>
          <cell r="E16">
            <v>0</v>
          </cell>
        </row>
      </sheetData>
      <sheetData sheetId="5">
        <row r="16">
          <cell r="D16">
            <v>363816067</v>
          </cell>
          <cell r="E16">
            <v>0</v>
          </cell>
        </row>
      </sheetData>
      <sheetData sheetId="6">
        <row r="16">
          <cell r="D16">
            <v>394766171</v>
          </cell>
          <cell r="E16">
            <v>0</v>
          </cell>
        </row>
      </sheetData>
      <sheetData sheetId="7">
        <row r="16">
          <cell r="D16">
            <v>383511905</v>
          </cell>
          <cell r="E16">
            <v>0</v>
          </cell>
        </row>
      </sheetData>
      <sheetData sheetId="8">
        <row r="16">
          <cell r="D16">
            <v>392598476</v>
          </cell>
          <cell r="E16">
            <v>0</v>
          </cell>
        </row>
      </sheetData>
      <sheetData sheetId="9">
        <row r="16">
          <cell r="D16">
            <v>341141438</v>
          </cell>
          <cell r="E16">
            <v>0</v>
          </cell>
        </row>
      </sheetData>
      <sheetData sheetId="10">
        <row r="16">
          <cell r="D16">
            <v>347140790</v>
          </cell>
          <cell r="E16">
            <v>0</v>
          </cell>
        </row>
      </sheetData>
      <sheetData sheetId="11">
        <row r="16">
          <cell r="D16">
            <v>344474486</v>
          </cell>
          <cell r="E16">
            <v>0</v>
          </cell>
        </row>
      </sheetData>
      <sheetData sheetId="12">
        <row r="16">
          <cell r="D16">
            <v>372308514</v>
          </cell>
          <cell r="E16">
            <v>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4392602410</v>
          </cell>
          <cell r="E16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42756740</v>
          </cell>
          <cell r="E16">
            <v>4899496</v>
          </cell>
        </row>
      </sheetData>
      <sheetData sheetId="2">
        <row r="16">
          <cell r="D16">
            <v>102792337</v>
          </cell>
          <cell r="E16">
            <v>17436087</v>
          </cell>
        </row>
      </sheetData>
      <sheetData sheetId="3">
        <row r="16">
          <cell r="D16">
            <v>60954946</v>
          </cell>
          <cell r="E16">
            <v>1448434</v>
          </cell>
        </row>
      </sheetData>
      <sheetData sheetId="4">
        <row r="16">
          <cell r="D16">
            <v>69180688</v>
          </cell>
          <cell r="E16">
            <v>1387810</v>
          </cell>
        </row>
      </sheetData>
      <sheetData sheetId="5">
        <row r="16">
          <cell r="D16">
            <v>91847036</v>
          </cell>
          <cell r="E16">
            <v>1481812</v>
          </cell>
        </row>
      </sheetData>
      <sheetData sheetId="6">
        <row r="16">
          <cell r="D16">
            <v>83524415</v>
          </cell>
          <cell r="E16">
            <v>1962474</v>
          </cell>
        </row>
      </sheetData>
      <sheetData sheetId="7">
        <row r="16">
          <cell r="D16">
            <v>98339279</v>
          </cell>
          <cell r="E16">
            <v>2448375</v>
          </cell>
        </row>
      </sheetData>
      <sheetData sheetId="8">
        <row r="16">
          <cell r="D16">
            <v>55656538</v>
          </cell>
          <cell r="E16">
            <v>2818720</v>
          </cell>
        </row>
      </sheetData>
      <sheetData sheetId="9">
        <row r="16">
          <cell r="D16">
            <v>84992355</v>
          </cell>
          <cell r="E16">
            <v>2552930</v>
          </cell>
        </row>
      </sheetData>
      <sheetData sheetId="10">
        <row r="16">
          <cell r="D16">
            <v>55941479</v>
          </cell>
          <cell r="E16">
            <v>5528543</v>
          </cell>
        </row>
      </sheetData>
      <sheetData sheetId="11">
        <row r="16">
          <cell r="D16">
            <v>80116414</v>
          </cell>
          <cell r="E16">
            <v>10659092</v>
          </cell>
        </row>
      </sheetData>
      <sheetData sheetId="12">
        <row r="16">
          <cell r="D16">
            <v>69311009</v>
          </cell>
          <cell r="E16">
            <v>16167299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922251456</v>
          </cell>
          <cell r="E16">
            <v>64974574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445554888</v>
          </cell>
        </row>
      </sheetData>
      <sheetData sheetId="2">
        <row r="16">
          <cell r="D16">
            <v>431180772</v>
          </cell>
        </row>
      </sheetData>
      <sheetData sheetId="3">
        <row r="16">
          <cell r="D16">
            <v>503364478</v>
          </cell>
        </row>
      </sheetData>
      <sheetData sheetId="4">
        <row r="16">
          <cell r="D16">
            <v>440592967</v>
          </cell>
        </row>
      </sheetData>
      <sheetData sheetId="5">
        <row r="16">
          <cell r="D16">
            <v>491833712</v>
          </cell>
        </row>
      </sheetData>
      <sheetData sheetId="6">
        <row r="16">
          <cell r="D16">
            <v>496140388</v>
          </cell>
        </row>
      </sheetData>
      <sheetData sheetId="7">
        <row r="16">
          <cell r="D16">
            <v>548476583</v>
          </cell>
        </row>
      </sheetData>
      <sheetData sheetId="8">
        <row r="16">
          <cell r="D16">
            <v>511610105</v>
          </cell>
        </row>
      </sheetData>
      <sheetData sheetId="9">
        <row r="16">
          <cell r="D16">
            <v>468884355</v>
          </cell>
        </row>
      </sheetData>
      <sheetData sheetId="10">
        <row r="16">
          <cell r="D16">
            <v>478975785</v>
          </cell>
        </row>
      </sheetData>
      <sheetData sheetId="11">
        <row r="16">
          <cell r="D16">
            <v>467207707</v>
          </cell>
        </row>
      </sheetData>
      <sheetData sheetId="12">
        <row r="16">
          <cell r="D16">
            <v>471190502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5829695959</v>
          </cell>
          <cell r="E16">
            <v>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346250416</v>
          </cell>
          <cell r="E16">
            <v>114232</v>
          </cell>
        </row>
      </sheetData>
      <sheetData sheetId="2">
        <row r="16">
          <cell r="D16">
            <v>367031612</v>
          </cell>
          <cell r="E16">
            <v>123586</v>
          </cell>
        </row>
      </sheetData>
      <sheetData sheetId="3">
        <row r="16">
          <cell r="D16">
            <v>370806570</v>
          </cell>
          <cell r="E16">
            <v>130253</v>
          </cell>
        </row>
      </sheetData>
      <sheetData sheetId="4">
        <row r="16">
          <cell r="D16">
            <v>365901092</v>
          </cell>
          <cell r="E16">
            <v>153313</v>
          </cell>
        </row>
      </sheetData>
      <sheetData sheetId="5">
        <row r="16">
          <cell r="D16">
            <v>400551947</v>
          </cell>
          <cell r="E16">
            <v>853010</v>
          </cell>
        </row>
      </sheetData>
      <sheetData sheetId="6">
        <row r="16">
          <cell r="D16">
            <v>363867244</v>
          </cell>
          <cell r="E16">
            <v>1194495</v>
          </cell>
        </row>
      </sheetData>
      <sheetData sheetId="7">
        <row r="16">
          <cell r="D16">
            <v>385665680</v>
          </cell>
          <cell r="E16">
            <v>1790818</v>
          </cell>
        </row>
      </sheetData>
      <sheetData sheetId="8">
        <row r="16">
          <cell r="D16">
            <v>405047539</v>
          </cell>
          <cell r="E16">
            <v>2140646</v>
          </cell>
        </row>
      </sheetData>
      <sheetData sheetId="9">
        <row r="16">
          <cell r="D16">
            <v>409084311</v>
          </cell>
          <cell r="E16">
            <v>1037808</v>
          </cell>
        </row>
      </sheetData>
      <sheetData sheetId="10">
        <row r="16">
          <cell r="D16">
            <v>295169775</v>
          </cell>
          <cell r="E16">
            <v>1161091</v>
          </cell>
        </row>
      </sheetData>
      <sheetData sheetId="11">
        <row r="16">
          <cell r="D16">
            <v>330539766</v>
          </cell>
          <cell r="E16">
            <v>1202263</v>
          </cell>
        </row>
      </sheetData>
      <sheetData sheetId="12">
        <row r="16">
          <cell r="D16">
            <v>424422502</v>
          </cell>
          <cell r="E16">
            <v>1107919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4465647588</v>
          </cell>
          <cell r="E16">
            <v>1794808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16419261</v>
          </cell>
          <cell r="E16">
            <v>6678906</v>
          </cell>
        </row>
      </sheetData>
      <sheetData sheetId="2">
        <row r="16">
          <cell r="D16">
            <v>21492323</v>
          </cell>
          <cell r="E16">
            <v>11497996</v>
          </cell>
        </row>
      </sheetData>
      <sheetData sheetId="3">
        <row r="16">
          <cell r="D16">
            <v>18407400</v>
          </cell>
          <cell r="E16">
            <v>11003618</v>
          </cell>
        </row>
      </sheetData>
      <sheetData sheetId="4">
        <row r="16">
          <cell r="D16">
            <v>15445768</v>
          </cell>
          <cell r="E16">
            <v>13273722</v>
          </cell>
        </row>
      </sheetData>
      <sheetData sheetId="5">
        <row r="16">
          <cell r="D16">
            <v>15511723</v>
          </cell>
          <cell r="E16">
            <v>16860743</v>
          </cell>
        </row>
      </sheetData>
      <sheetData sheetId="6">
        <row r="16">
          <cell r="D16">
            <v>15036605</v>
          </cell>
          <cell r="E16">
            <v>17075175</v>
          </cell>
        </row>
      </sheetData>
      <sheetData sheetId="7">
        <row r="16">
          <cell r="D16">
            <v>15479777</v>
          </cell>
          <cell r="E16">
            <v>17954151</v>
          </cell>
        </row>
      </sheetData>
      <sheetData sheetId="8">
        <row r="16">
          <cell r="D16">
            <v>17980529</v>
          </cell>
          <cell r="E16">
            <v>21912444</v>
          </cell>
        </row>
      </sheetData>
      <sheetData sheetId="9">
        <row r="16">
          <cell r="D16">
            <v>14198783</v>
          </cell>
          <cell r="E16">
            <v>13966874</v>
          </cell>
        </row>
      </sheetData>
      <sheetData sheetId="10">
        <row r="16">
          <cell r="D16">
            <v>15864708</v>
          </cell>
          <cell r="E16">
            <v>11984393</v>
          </cell>
        </row>
      </sheetData>
      <sheetData sheetId="11">
        <row r="16">
          <cell r="D16">
            <v>17508304</v>
          </cell>
          <cell r="E16">
            <v>12476407</v>
          </cell>
        </row>
      </sheetData>
      <sheetData sheetId="12">
        <row r="16">
          <cell r="D16">
            <v>16700899</v>
          </cell>
          <cell r="E16">
            <v>14651603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113920634</v>
          </cell>
          <cell r="E16">
            <v>0</v>
          </cell>
        </row>
      </sheetData>
      <sheetData sheetId="2">
        <row r="16">
          <cell r="D16">
            <v>111346107</v>
          </cell>
          <cell r="E16">
            <v>0</v>
          </cell>
        </row>
      </sheetData>
      <sheetData sheetId="3">
        <row r="16">
          <cell r="D16">
            <v>127243724</v>
          </cell>
          <cell r="E16">
            <v>0</v>
          </cell>
        </row>
      </sheetData>
      <sheetData sheetId="4">
        <row r="16">
          <cell r="D16">
            <v>119949327</v>
          </cell>
          <cell r="E16">
            <v>0</v>
          </cell>
        </row>
      </sheetData>
      <sheetData sheetId="5">
        <row r="16">
          <cell r="D16">
            <v>125402909</v>
          </cell>
          <cell r="E16">
            <v>0</v>
          </cell>
        </row>
      </sheetData>
      <sheetData sheetId="6">
        <row r="16">
          <cell r="D16">
            <v>129423638</v>
          </cell>
          <cell r="E16">
            <v>0</v>
          </cell>
        </row>
      </sheetData>
      <sheetData sheetId="7">
        <row r="16">
          <cell r="D16">
            <v>129660373</v>
          </cell>
          <cell r="E16">
            <v>0</v>
          </cell>
        </row>
      </sheetData>
      <sheetData sheetId="8">
        <row r="16">
          <cell r="D16">
            <v>126989907</v>
          </cell>
          <cell r="E16">
            <v>0</v>
          </cell>
        </row>
      </sheetData>
      <sheetData sheetId="9">
        <row r="16">
          <cell r="D16">
            <v>117151031</v>
          </cell>
          <cell r="E16">
            <v>0</v>
          </cell>
        </row>
      </sheetData>
      <sheetData sheetId="10">
        <row r="16">
          <cell r="D16">
            <v>119246220</v>
          </cell>
          <cell r="E16">
            <v>0</v>
          </cell>
        </row>
      </sheetData>
      <sheetData sheetId="11">
        <row r="16">
          <cell r="D16">
            <v>117501384</v>
          </cell>
          <cell r="E16">
            <v>0</v>
          </cell>
        </row>
      </sheetData>
      <sheetData sheetId="12">
        <row r="16">
          <cell r="D16">
            <v>124419823</v>
          </cell>
          <cell r="E16">
            <v>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264247738</v>
          </cell>
          <cell r="E16">
            <v>105021782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236046869</v>
          </cell>
          <cell r="E16">
            <v>170918130</v>
          </cell>
        </row>
      </sheetData>
      <sheetData sheetId="2">
        <row r="16">
          <cell r="D16">
            <v>228960152</v>
          </cell>
          <cell r="E16">
            <v>163214730</v>
          </cell>
        </row>
      </sheetData>
      <sheetData sheetId="3">
        <row r="16">
          <cell r="D16">
            <v>249944177</v>
          </cell>
          <cell r="E16">
            <v>185664630</v>
          </cell>
        </row>
      </sheetData>
      <sheetData sheetId="4">
        <row r="16">
          <cell r="D16">
            <v>241803453</v>
          </cell>
          <cell r="E16">
            <v>186408190</v>
          </cell>
        </row>
      </sheetData>
      <sheetData sheetId="5">
        <row r="16">
          <cell r="D16">
            <v>245949746</v>
          </cell>
          <cell r="E16">
            <v>219047960</v>
          </cell>
        </row>
      </sheetData>
      <sheetData sheetId="6">
        <row r="16">
          <cell r="D16">
            <v>238960984</v>
          </cell>
          <cell r="E16">
            <v>220494510</v>
          </cell>
        </row>
      </sheetData>
      <sheetData sheetId="7">
        <row r="16">
          <cell r="D16">
            <v>241490376</v>
          </cell>
          <cell r="E16">
            <v>225364750</v>
          </cell>
        </row>
      </sheetData>
      <sheetData sheetId="8">
        <row r="16">
          <cell r="D16">
            <v>250034199</v>
          </cell>
          <cell r="E16">
            <v>224883190</v>
          </cell>
        </row>
      </sheetData>
      <sheetData sheetId="9">
        <row r="16">
          <cell r="D16">
            <v>200409152</v>
          </cell>
          <cell r="E16">
            <v>221668090</v>
          </cell>
        </row>
      </sheetData>
      <sheetData sheetId="10">
        <row r="16">
          <cell r="D16">
            <v>125860042</v>
          </cell>
          <cell r="E16">
            <v>317599900</v>
          </cell>
        </row>
      </sheetData>
      <sheetData sheetId="11">
        <row r="16">
          <cell r="D16">
            <v>183126942</v>
          </cell>
          <cell r="E16">
            <v>246729460</v>
          </cell>
        </row>
      </sheetData>
      <sheetData sheetId="12">
        <row r="16">
          <cell r="D16">
            <v>213900056</v>
          </cell>
          <cell r="E16">
            <v>229761020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3422554185</v>
          </cell>
          <cell r="E16">
            <v>1916298860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146085363</v>
          </cell>
          <cell r="E16">
            <v>0</v>
          </cell>
        </row>
      </sheetData>
      <sheetData sheetId="2">
        <row r="16">
          <cell r="D16">
            <v>159101278</v>
          </cell>
          <cell r="E16">
            <v>0</v>
          </cell>
        </row>
      </sheetData>
      <sheetData sheetId="3">
        <row r="16">
          <cell r="D16">
            <v>140988019</v>
          </cell>
          <cell r="E16">
            <v>0</v>
          </cell>
        </row>
      </sheetData>
      <sheetData sheetId="4">
        <row r="16">
          <cell r="D16">
            <v>135999253</v>
          </cell>
          <cell r="E16">
            <v>0</v>
          </cell>
        </row>
      </sheetData>
      <sheetData sheetId="5">
        <row r="16">
          <cell r="D16">
            <v>179992207</v>
          </cell>
          <cell r="E16">
            <v>0</v>
          </cell>
        </row>
      </sheetData>
      <sheetData sheetId="6">
        <row r="16">
          <cell r="D16">
            <v>195421292</v>
          </cell>
          <cell r="E16">
            <v>0</v>
          </cell>
        </row>
      </sheetData>
      <sheetData sheetId="7">
        <row r="16">
          <cell r="D16">
            <v>133963025</v>
          </cell>
          <cell r="E16">
            <v>0</v>
          </cell>
        </row>
      </sheetData>
      <sheetData sheetId="8">
        <row r="16">
          <cell r="D16">
            <v>171407727</v>
          </cell>
          <cell r="E16">
            <v>0</v>
          </cell>
        </row>
      </sheetData>
      <sheetData sheetId="9">
        <row r="16">
          <cell r="D16">
            <v>166414929</v>
          </cell>
          <cell r="E16">
            <v>0</v>
          </cell>
        </row>
      </sheetData>
      <sheetData sheetId="10">
        <row r="16">
          <cell r="D16">
            <v>152647617</v>
          </cell>
          <cell r="E16">
            <v>0</v>
          </cell>
        </row>
      </sheetData>
      <sheetData sheetId="11">
        <row r="16">
          <cell r="D16">
            <v>180337472</v>
          </cell>
          <cell r="E16">
            <v>0</v>
          </cell>
        </row>
      </sheetData>
      <sheetData sheetId="12">
        <row r="16">
          <cell r="D16">
            <v>126830081</v>
          </cell>
          <cell r="E16">
            <v>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1923811138</v>
          </cell>
          <cell r="E16">
            <v>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84462788</v>
          </cell>
        </row>
      </sheetData>
      <sheetData sheetId="2">
        <row r="16">
          <cell r="D16">
            <v>153848105</v>
          </cell>
        </row>
      </sheetData>
      <sheetData sheetId="3">
        <row r="16">
          <cell r="D16">
            <v>124529014</v>
          </cell>
        </row>
      </sheetData>
      <sheetData sheetId="4">
        <row r="16">
          <cell r="D16">
            <v>123144854</v>
          </cell>
        </row>
      </sheetData>
      <sheetData sheetId="5">
        <row r="16">
          <cell r="D16">
            <v>128023605</v>
          </cell>
        </row>
      </sheetData>
      <sheetData sheetId="6">
        <row r="16">
          <cell r="D16">
            <v>139399151</v>
          </cell>
        </row>
      </sheetData>
      <sheetData sheetId="7">
        <row r="16">
          <cell r="D16">
            <v>146893077</v>
          </cell>
        </row>
      </sheetData>
      <sheetData sheetId="8">
        <row r="16">
          <cell r="D16">
            <v>146431670</v>
          </cell>
        </row>
      </sheetData>
      <sheetData sheetId="9">
        <row r="16">
          <cell r="D16">
            <v>135548119</v>
          </cell>
        </row>
      </sheetData>
      <sheetData sheetId="10">
        <row r="16">
          <cell r="D16">
            <v>132476488</v>
          </cell>
        </row>
      </sheetData>
      <sheetData sheetId="11">
        <row r="16">
          <cell r="D16">
            <v>127701506</v>
          </cell>
        </row>
      </sheetData>
      <sheetData sheetId="12">
        <row r="16">
          <cell r="D16">
            <v>130422359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1562740988</v>
          </cell>
          <cell r="E16">
            <v>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401733874</v>
          </cell>
        </row>
      </sheetData>
      <sheetData sheetId="2">
        <row r="16">
          <cell r="D16">
            <v>383678177</v>
          </cell>
        </row>
      </sheetData>
      <sheetData sheetId="3">
        <row r="16">
          <cell r="D16">
            <v>424958914</v>
          </cell>
        </row>
      </sheetData>
      <sheetData sheetId="4">
        <row r="16">
          <cell r="D16">
            <v>425474386</v>
          </cell>
        </row>
      </sheetData>
      <sheetData sheetId="5">
        <row r="16">
          <cell r="D16">
            <v>452761155</v>
          </cell>
        </row>
      </sheetData>
      <sheetData sheetId="6">
        <row r="16">
          <cell r="D16">
            <v>458218584</v>
          </cell>
        </row>
      </sheetData>
      <sheetData sheetId="7">
        <row r="16">
          <cell r="D16">
            <v>461428048</v>
          </cell>
        </row>
      </sheetData>
      <sheetData sheetId="8">
        <row r="16">
          <cell r="D16">
            <v>470821653</v>
          </cell>
        </row>
      </sheetData>
      <sheetData sheetId="9">
        <row r="16">
          <cell r="D16">
            <v>415599290</v>
          </cell>
        </row>
      </sheetData>
      <sheetData sheetId="10">
        <row r="16">
          <cell r="D16">
            <v>437220593</v>
          </cell>
        </row>
      </sheetData>
      <sheetData sheetId="11">
        <row r="16">
          <cell r="D16">
            <v>429171536</v>
          </cell>
        </row>
      </sheetData>
      <sheetData sheetId="12">
        <row r="16">
          <cell r="D16">
            <v>443858084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5300956324</v>
          </cell>
          <cell r="E16">
            <v>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159646060</v>
          </cell>
        </row>
      </sheetData>
      <sheetData sheetId="2">
        <row r="16">
          <cell r="D16">
            <v>214740348</v>
          </cell>
          <cell r="E16">
            <v>621440</v>
          </cell>
        </row>
      </sheetData>
      <sheetData sheetId="3">
        <row r="16">
          <cell r="D16">
            <v>215250764</v>
          </cell>
          <cell r="E16">
            <v>674320</v>
          </cell>
        </row>
      </sheetData>
      <sheetData sheetId="4">
        <row r="16">
          <cell r="D16">
            <v>200609995</v>
          </cell>
          <cell r="E16">
            <v>1471310</v>
          </cell>
        </row>
      </sheetData>
      <sheetData sheetId="5">
        <row r="16">
          <cell r="D16">
            <v>221275337</v>
          </cell>
          <cell r="E16">
            <v>2433630</v>
          </cell>
        </row>
      </sheetData>
      <sheetData sheetId="6">
        <row r="16">
          <cell r="D16">
            <v>186513115</v>
          </cell>
          <cell r="E16">
            <v>3657930</v>
          </cell>
        </row>
      </sheetData>
      <sheetData sheetId="7">
        <row r="16">
          <cell r="D16">
            <v>218318850</v>
          </cell>
          <cell r="E16">
            <v>12176410</v>
          </cell>
        </row>
      </sheetData>
      <sheetData sheetId="8">
        <row r="16">
          <cell r="D16">
            <v>231424653</v>
          </cell>
          <cell r="E16">
            <v>11990820</v>
          </cell>
        </row>
      </sheetData>
      <sheetData sheetId="9">
        <row r="16">
          <cell r="D16">
            <v>187941798</v>
          </cell>
          <cell r="E16">
            <v>5049810</v>
          </cell>
        </row>
      </sheetData>
      <sheetData sheetId="10">
        <row r="16">
          <cell r="D16">
            <v>194827768</v>
          </cell>
          <cell r="E16">
            <v>8022270</v>
          </cell>
        </row>
      </sheetData>
      <sheetData sheetId="11">
        <row r="16">
          <cell r="D16">
            <v>163226550</v>
          </cell>
          <cell r="E16">
            <v>4363226</v>
          </cell>
        </row>
      </sheetData>
      <sheetData sheetId="12">
        <row r="16">
          <cell r="D16">
            <v>232926039</v>
          </cell>
          <cell r="E16">
            <v>8119059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1487931278</v>
          </cell>
          <cell r="E16">
            <v>0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2485317298</v>
          </cell>
          <cell r="E16">
            <v>4302590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13617169</v>
          </cell>
          <cell r="E16">
            <v>17118863</v>
          </cell>
        </row>
      </sheetData>
      <sheetData sheetId="2">
        <row r="16">
          <cell r="D16">
            <v>12060142</v>
          </cell>
          <cell r="E16">
            <v>16575725</v>
          </cell>
        </row>
      </sheetData>
      <sheetData sheetId="3">
        <row r="16">
          <cell r="D16">
            <v>14092542</v>
          </cell>
          <cell r="E16">
            <v>21339042</v>
          </cell>
        </row>
      </sheetData>
      <sheetData sheetId="4">
        <row r="16">
          <cell r="D16">
            <v>11100201</v>
          </cell>
          <cell r="E16">
            <v>21736691</v>
          </cell>
        </row>
      </sheetData>
      <sheetData sheetId="5">
        <row r="16">
          <cell r="D16">
            <v>12639476</v>
          </cell>
          <cell r="E16">
            <v>23707705</v>
          </cell>
        </row>
      </sheetData>
      <sheetData sheetId="6">
        <row r="16">
          <cell r="D16">
            <v>15019052</v>
          </cell>
          <cell r="E16">
            <v>26332973</v>
          </cell>
        </row>
      </sheetData>
      <sheetData sheetId="7">
        <row r="16">
          <cell r="D16">
            <v>16365376</v>
          </cell>
          <cell r="E16">
            <v>27040440</v>
          </cell>
        </row>
      </sheetData>
      <sheetData sheetId="8">
        <row r="16">
          <cell r="D16">
            <v>17899840</v>
          </cell>
          <cell r="E16">
            <v>28516323</v>
          </cell>
        </row>
      </sheetData>
      <sheetData sheetId="9">
        <row r="16">
          <cell r="D16">
            <v>11362179</v>
          </cell>
          <cell r="E16">
            <v>21077309</v>
          </cell>
        </row>
      </sheetData>
      <sheetData sheetId="10">
        <row r="16">
          <cell r="D16">
            <v>12267918</v>
          </cell>
          <cell r="E16">
            <v>22080923</v>
          </cell>
        </row>
      </sheetData>
      <sheetData sheetId="11">
        <row r="16">
          <cell r="D16">
            <v>12270103</v>
          </cell>
          <cell r="E16">
            <v>21243349</v>
          </cell>
        </row>
      </sheetData>
      <sheetData sheetId="12">
        <row r="16">
          <cell r="D16">
            <v>12929514</v>
          </cell>
          <cell r="E16">
            <v>23637723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203158047</v>
          </cell>
          <cell r="E16">
            <v>239001241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  <sheetName val="J"/>
      <sheetName val="L"/>
      <sheetName val="M"/>
    </sheetNames>
    <sheetDataSet>
      <sheetData sheetId="1">
        <row r="16">
          <cell r="D16">
            <v>261243728</v>
          </cell>
        </row>
      </sheetData>
      <sheetData sheetId="2">
        <row r="16">
          <cell r="D16">
            <v>206279928</v>
          </cell>
        </row>
      </sheetData>
      <sheetData sheetId="3">
        <row r="16">
          <cell r="D16">
            <v>268090115</v>
          </cell>
        </row>
      </sheetData>
      <sheetData sheetId="4">
        <row r="16">
          <cell r="D16">
            <v>270529635</v>
          </cell>
        </row>
      </sheetData>
      <sheetData sheetId="5">
        <row r="16">
          <cell r="D16">
            <v>275633710</v>
          </cell>
        </row>
      </sheetData>
      <sheetData sheetId="6">
        <row r="16">
          <cell r="D16">
            <v>263621493</v>
          </cell>
        </row>
      </sheetData>
      <sheetData sheetId="7">
        <row r="16">
          <cell r="D16">
            <v>254074887</v>
          </cell>
        </row>
      </sheetData>
      <sheetData sheetId="8">
        <row r="16">
          <cell r="D16">
            <v>281252140</v>
          </cell>
        </row>
      </sheetData>
      <sheetData sheetId="9">
        <row r="16">
          <cell r="D16">
            <v>276800536</v>
          </cell>
        </row>
      </sheetData>
      <sheetData sheetId="10">
        <row r="16">
          <cell r="D16">
            <v>266078662</v>
          </cell>
        </row>
      </sheetData>
      <sheetData sheetId="11">
        <row r="16">
          <cell r="D16">
            <v>250880768</v>
          </cell>
        </row>
      </sheetData>
      <sheetData sheetId="12">
        <row r="16">
          <cell r="D16">
            <v>268557314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3120264470</v>
          </cell>
          <cell r="E16">
            <v>0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906255596</v>
          </cell>
          <cell r="E16">
            <v>26585278</v>
          </cell>
        </row>
      </sheetData>
      <sheetData sheetId="2">
        <row r="16">
          <cell r="D16">
            <v>857290970</v>
          </cell>
          <cell r="E16">
            <v>25143520</v>
          </cell>
        </row>
      </sheetData>
      <sheetData sheetId="3">
        <row r="16">
          <cell r="D16">
            <v>979095067</v>
          </cell>
          <cell r="E16">
            <v>28717421</v>
          </cell>
        </row>
      </sheetData>
      <sheetData sheetId="4">
        <row r="16">
          <cell r="D16">
            <v>930784006</v>
          </cell>
          <cell r="E16">
            <v>27303001</v>
          </cell>
        </row>
      </sheetData>
      <sheetData sheetId="5">
        <row r="16">
          <cell r="D16">
            <v>989086300</v>
          </cell>
          <cell r="E16">
            <v>29004289</v>
          </cell>
        </row>
      </sheetData>
      <sheetData sheetId="6">
        <row r="16">
          <cell r="D16">
            <v>959055000</v>
          </cell>
          <cell r="E16">
            <v>28134176</v>
          </cell>
        </row>
      </sheetData>
      <sheetData sheetId="7">
        <row r="16">
          <cell r="D16">
            <v>971127091</v>
          </cell>
          <cell r="E16">
            <v>28487132</v>
          </cell>
        </row>
      </sheetData>
      <sheetData sheetId="8">
        <row r="16">
          <cell r="D16">
            <v>988606966</v>
          </cell>
          <cell r="E16">
            <v>28993671</v>
          </cell>
        </row>
      </sheetData>
      <sheetData sheetId="9">
        <row r="16">
          <cell r="D16">
            <v>909093734</v>
          </cell>
          <cell r="E16">
            <v>26629242</v>
          </cell>
        </row>
      </sheetData>
      <sheetData sheetId="10">
        <row r="16">
          <cell r="D16">
            <v>942543935</v>
          </cell>
          <cell r="E16">
            <v>27648456</v>
          </cell>
        </row>
      </sheetData>
      <sheetData sheetId="11">
        <row r="16">
          <cell r="D16">
            <v>939329597</v>
          </cell>
          <cell r="E16">
            <v>27517672</v>
          </cell>
        </row>
      </sheetData>
      <sheetData sheetId="12">
        <row r="16">
          <cell r="D16">
            <v>958211071</v>
          </cell>
          <cell r="E16">
            <v>28108956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11462941850</v>
          </cell>
          <cell r="E16">
            <v>336135608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81556661</v>
          </cell>
        </row>
      </sheetData>
      <sheetData sheetId="2">
        <row r="16">
          <cell r="D16">
            <v>75869442</v>
          </cell>
        </row>
      </sheetData>
      <sheetData sheetId="3">
        <row r="16">
          <cell r="D16">
            <v>88664274</v>
          </cell>
        </row>
      </sheetData>
      <sheetData sheetId="4">
        <row r="16">
          <cell r="D16">
            <v>83531853</v>
          </cell>
        </row>
      </sheetData>
      <sheetData sheetId="5">
        <row r="16">
          <cell r="D16">
            <v>92327553</v>
          </cell>
        </row>
      </sheetData>
      <sheetData sheetId="6">
        <row r="16">
          <cell r="D16">
            <v>90065847</v>
          </cell>
        </row>
      </sheetData>
      <sheetData sheetId="7">
        <row r="16">
          <cell r="D16">
            <v>97178854</v>
          </cell>
        </row>
      </sheetData>
      <sheetData sheetId="8">
        <row r="16">
          <cell r="D16">
            <v>101142643</v>
          </cell>
        </row>
      </sheetData>
      <sheetData sheetId="9">
        <row r="16">
          <cell r="D16">
            <v>84828321</v>
          </cell>
        </row>
      </sheetData>
      <sheetData sheetId="10">
        <row r="16">
          <cell r="D16">
            <v>84108968</v>
          </cell>
        </row>
      </sheetData>
      <sheetData sheetId="11">
        <row r="16">
          <cell r="D16">
            <v>86507920</v>
          </cell>
        </row>
      </sheetData>
      <sheetData sheetId="12">
        <row r="16">
          <cell r="D16">
            <v>89711581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1067280234</v>
          </cell>
          <cell r="E16">
            <v>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28601155</v>
          </cell>
        </row>
      </sheetData>
      <sheetData sheetId="2">
        <row r="16">
          <cell r="D16">
            <v>27414333</v>
          </cell>
        </row>
      </sheetData>
      <sheetData sheetId="3">
        <row r="16">
          <cell r="D16">
            <v>29447216</v>
          </cell>
        </row>
      </sheetData>
      <sheetData sheetId="4">
        <row r="16">
          <cell r="D16">
            <v>25822738</v>
          </cell>
        </row>
      </sheetData>
      <sheetData sheetId="5">
        <row r="16">
          <cell r="D16">
            <v>29456881</v>
          </cell>
        </row>
      </sheetData>
      <sheetData sheetId="6">
        <row r="16">
          <cell r="D16">
            <v>31123288</v>
          </cell>
        </row>
      </sheetData>
      <sheetData sheetId="7">
        <row r="16">
          <cell r="D16">
            <v>33020217</v>
          </cell>
        </row>
      </sheetData>
      <sheetData sheetId="8">
        <row r="16">
          <cell r="D16">
            <v>34358392</v>
          </cell>
        </row>
      </sheetData>
      <sheetData sheetId="9">
        <row r="16">
          <cell r="D16">
            <v>28798971</v>
          </cell>
        </row>
      </sheetData>
      <sheetData sheetId="10">
        <row r="16">
          <cell r="D16">
            <v>28666897</v>
          </cell>
        </row>
      </sheetData>
      <sheetData sheetId="11">
        <row r="16">
          <cell r="D16">
            <v>26927703</v>
          </cell>
        </row>
      </sheetData>
      <sheetData sheetId="12">
        <row r="16">
          <cell r="D16">
            <v>29073704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1277060</v>
          </cell>
          <cell r="E16">
            <v>1268320064</v>
          </cell>
        </row>
      </sheetData>
      <sheetData sheetId="2">
        <row r="16">
          <cell r="D16">
            <v>1607378</v>
          </cell>
          <cell r="E16">
            <v>1187789046</v>
          </cell>
        </row>
      </sheetData>
      <sheetData sheetId="3">
        <row r="16">
          <cell r="D16">
            <v>2141353</v>
          </cell>
          <cell r="E16">
            <v>1368527461</v>
          </cell>
        </row>
      </sheetData>
      <sheetData sheetId="4">
        <row r="16">
          <cell r="D16">
            <v>2218235</v>
          </cell>
          <cell r="E16">
            <v>1317469051</v>
          </cell>
        </row>
      </sheetData>
      <sheetData sheetId="5">
        <row r="16">
          <cell r="D16">
            <v>1437732</v>
          </cell>
          <cell r="E16">
            <v>1373970279</v>
          </cell>
        </row>
      </sheetData>
      <sheetData sheetId="6">
        <row r="16">
          <cell r="D16">
            <v>2186166</v>
          </cell>
          <cell r="E16">
            <v>1351005107</v>
          </cell>
        </row>
      </sheetData>
      <sheetData sheetId="7">
        <row r="16">
          <cell r="D16">
            <v>2540002</v>
          </cell>
          <cell r="E16">
            <v>1377439009</v>
          </cell>
        </row>
      </sheetData>
      <sheetData sheetId="8">
        <row r="16">
          <cell r="D16">
            <v>2588944</v>
          </cell>
          <cell r="E16">
            <v>1395571659</v>
          </cell>
        </row>
      </sheetData>
      <sheetData sheetId="9">
        <row r="16">
          <cell r="D16">
            <v>1735301</v>
          </cell>
          <cell r="E16">
            <v>1289973629</v>
          </cell>
        </row>
      </sheetData>
      <sheetData sheetId="10">
        <row r="16">
          <cell r="D16">
            <v>2152937</v>
          </cell>
          <cell r="E16">
            <v>1329543578</v>
          </cell>
        </row>
      </sheetData>
      <sheetData sheetId="11">
        <row r="16">
          <cell r="D16">
            <v>2667482</v>
          </cell>
          <cell r="E16">
            <v>1285367696</v>
          </cell>
        </row>
      </sheetData>
      <sheetData sheetId="12">
        <row r="16">
          <cell r="D16">
            <v>1754247</v>
          </cell>
          <cell r="E16">
            <v>1384260873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357882249</v>
          </cell>
          <cell r="E16">
            <v>0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310325574</v>
          </cell>
          <cell r="E16">
            <v>2263</v>
          </cell>
        </row>
      </sheetData>
      <sheetData sheetId="2">
        <row r="16">
          <cell r="D16">
            <v>297242888</v>
          </cell>
          <cell r="E16">
            <v>4333</v>
          </cell>
        </row>
      </sheetData>
      <sheetData sheetId="3">
        <row r="16">
          <cell r="D16">
            <v>336273416</v>
          </cell>
          <cell r="E16">
            <v>2750</v>
          </cell>
        </row>
      </sheetData>
      <sheetData sheetId="4">
        <row r="16">
          <cell r="D16">
            <v>342446863</v>
          </cell>
          <cell r="E16">
            <v>3954</v>
          </cell>
        </row>
      </sheetData>
      <sheetData sheetId="5">
        <row r="16">
          <cell r="D16">
            <v>326685297</v>
          </cell>
        </row>
      </sheetData>
      <sheetData sheetId="6">
        <row r="16">
          <cell r="D16">
            <v>354201931</v>
          </cell>
          <cell r="E16">
            <v>40568</v>
          </cell>
        </row>
      </sheetData>
      <sheetData sheetId="7">
        <row r="16">
          <cell r="D16">
            <v>349279914</v>
          </cell>
          <cell r="E16">
            <v>24945</v>
          </cell>
        </row>
      </sheetData>
      <sheetData sheetId="8">
        <row r="16">
          <cell r="D16">
            <v>367657259</v>
          </cell>
          <cell r="E16">
            <v>15757</v>
          </cell>
        </row>
      </sheetData>
      <sheetData sheetId="9">
        <row r="16">
          <cell r="D16">
            <v>312083667</v>
          </cell>
        </row>
      </sheetData>
      <sheetData sheetId="10">
        <row r="16">
          <cell r="D16">
            <v>324819529</v>
          </cell>
          <cell r="E16">
            <v>21510</v>
          </cell>
        </row>
      </sheetData>
      <sheetData sheetId="11">
        <row r="16">
          <cell r="D16">
            <v>331263670</v>
          </cell>
        </row>
      </sheetData>
      <sheetData sheetId="12">
        <row r="16">
          <cell r="D16">
            <v>347502184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4018863702</v>
          </cell>
          <cell r="E16">
            <v>32012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207644275</v>
          </cell>
          <cell r="E16">
            <v>483520</v>
          </cell>
        </row>
      </sheetData>
      <sheetData sheetId="2">
        <row r="16">
          <cell r="D16">
            <v>209413923</v>
          </cell>
          <cell r="E16">
            <v>291695</v>
          </cell>
        </row>
      </sheetData>
      <sheetData sheetId="3">
        <row r="16">
          <cell r="D16">
            <v>237200436</v>
          </cell>
          <cell r="E16">
            <v>292150</v>
          </cell>
        </row>
      </sheetData>
      <sheetData sheetId="4">
        <row r="16">
          <cell r="D16">
            <v>221120121</v>
          </cell>
          <cell r="E16">
            <v>215073</v>
          </cell>
        </row>
      </sheetData>
      <sheetData sheetId="5">
        <row r="16">
          <cell r="D16">
            <v>234544227</v>
          </cell>
          <cell r="E16">
            <v>116123</v>
          </cell>
        </row>
      </sheetData>
      <sheetData sheetId="6">
        <row r="16">
          <cell r="D16">
            <v>239020664</v>
          </cell>
          <cell r="E16">
            <v>851417</v>
          </cell>
        </row>
      </sheetData>
      <sheetData sheetId="7">
        <row r="16">
          <cell r="D16">
            <v>241315067</v>
          </cell>
          <cell r="E16">
            <v>66980</v>
          </cell>
        </row>
      </sheetData>
      <sheetData sheetId="8">
        <row r="16">
          <cell r="D16">
            <v>226064793</v>
          </cell>
          <cell r="E16">
            <v>28834782</v>
          </cell>
        </row>
      </sheetData>
      <sheetData sheetId="9">
        <row r="16">
          <cell r="D16">
            <v>196881808</v>
          </cell>
          <cell r="E16">
            <v>27107088</v>
          </cell>
        </row>
      </sheetData>
      <sheetData sheetId="10">
        <row r="16">
          <cell r="D16">
            <v>199591008</v>
          </cell>
          <cell r="E16">
            <v>27667400</v>
          </cell>
        </row>
      </sheetData>
      <sheetData sheetId="11">
        <row r="16">
          <cell r="D16">
            <v>192846557</v>
          </cell>
          <cell r="E16">
            <v>26688289</v>
          </cell>
        </row>
      </sheetData>
      <sheetData sheetId="12">
        <row r="16">
          <cell r="D16">
            <v>197592005</v>
          </cell>
          <cell r="E16">
            <v>29566891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2732085040</v>
          </cell>
          <cell r="E16">
            <v>4784897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63762529</v>
          </cell>
          <cell r="E16">
            <v>1137230</v>
          </cell>
        </row>
      </sheetData>
      <sheetData sheetId="2">
        <row r="16">
          <cell r="D16">
            <v>61644898</v>
          </cell>
          <cell r="E16">
            <v>989300</v>
          </cell>
        </row>
      </sheetData>
      <sheetData sheetId="3">
        <row r="16">
          <cell r="D16">
            <v>52090995</v>
          </cell>
          <cell r="E16">
            <v>1005644</v>
          </cell>
        </row>
      </sheetData>
      <sheetData sheetId="4">
        <row r="16">
          <cell r="D16">
            <v>80693103</v>
          </cell>
          <cell r="E16">
            <v>6193802</v>
          </cell>
        </row>
      </sheetData>
      <sheetData sheetId="5">
        <row r="16">
          <cell r="D16">
            <v>66553340</v>
          </cell>
          <cell r="E16">
            <v>7782147</v>
          </cell>
        </row>
      </sheetData>
      <sheetData sheetId="6">
        <row r="16">
          <cell r="D16">
            <v>32625311</v>
          </cell>
          <cell r="E16">
            <v>6419812</v>
          </cell>
        </row>
      </sheetData>
      <sheetData sheetId="7">
        <row r="16">
          <cell r="D16">
            <v>101731023</v>
          </cell>
          <cell r="E16">
            <v>8910579</v>
          </cell>
        </row>
      </sheetData>
      <sheetData sheetId="8">
        <row r="16">
          <cell r="D16">
            <v>65698541</v>
          </cell>
          <cell r="E16">
            <v>7834194</v>
          </cell>
        </row>
      </sheetData>
      <sheetData sheetId="9">
        <row r="16">
          <cell r="D16">
            <v>64680775</v>
          </cell>
          <cell r="E16">
            <v>7293945</v>
          </cell>
        </row>
      </sheetData>
      <sheetData sheetId="10">
        <row r="16">
          <cell r="D16">
            <v>61688496</v>
          </cell>
          <cell r="E16">
            <v>7866380</v>
          </cell>
        </row>
      </sheetData>
      <sheetData sheetId="11">
        <row r="16">
          <cell r="D16">
            <v>45262801</v>
          </cell>
          <cell r="E16">
            <v>6316438</v>
          </cell>
        </row>
      </sheetData>
      <sheetData sheetId="12">
        <row r="16">
          <cell r="D16">
            <v>83295789</v>
          </cell>
          <cell r="E16">
            <v>6756834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848661773</v>
          </cell>
          <cell r="E16">
            <v>12659538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108678739</v>
          </cell>
          <cell r="E16">
            <v>96258550</v>
          </cell>
        </row>
      </sheetData>
      <sheetData sheetId="2">
        <row r="16">
          <cell r="D16">
            <v>98010107</v>
          </cell>
          <cell r="E16">
            <v>81072340</v>
          </cell>
        </row>
      </sheetData>
      <sheetData sheetId="3">
        <row r="16">
          <cell r="D16">
            <v>113928941</v>
          </cell>
          <cell r="E16">
            <v>102418610</v>
          </cell>
        </row>
      </sheetData>
      <sheetData sheetId="4">
        <row r="16">
          <cell r="D16">
            <v>140660579</v>
          </cell>
          <cell r="E16">
            <v>74988650</v>
          </cell>
        </row>
      </sheetData>
      <sheetData sheetId="5">
        <row r="16">
          <cell r="D16">
            <v>117249556</v>
          </cell>
          <cell r="E16">
            <v>94219800</v>
          </cell>
        </row>
      </sheetData>
      <sheetData sheetId="6">
        <row r="16">
          <cell r="D16">
            <v>192094712</v>
          </cell>
          <cell r="E16">
            <v>64321040</v>
          </cell>
        </row>
      </sheetData>
      <sheetData sheetId="7">
        <row r="16">
          <cell r="D16">
            <v>98896948</v>
          </cell>
          <cell r="E16">
            <v>125798980</v>
          </cell>
        </row>
      </sheetData>
      <sheetData sheetId="8">
        <row r="16">
          <cell r="D16">
            <v>129705872</v>
          </cell>
          <cell r="E16">
            <v>130243980</v>
          </cell>
        </row>
      </sheetData>
      <sheetData sheetId="9">
        <row r="16">
          <cell r="D16">
            <v>75315089</v>
          </cell>
          <cell r="E16">
            <v>122262830</v>
          </cell>
        </row>
      </sheetData>
      <sheetData sheetId="10">
        <row r="16">
          <cell r="D16">
            <v>120040076</v>
          </cell>
          <cell r="E16">
            <v>114446120</v>
          </cell>
        </row>
      </sheetData>
      <sheetData sheetId="11">
        <row r="16">
          <cell r="D16">
            <v>59380371</v>
          </cell>
          <cell r="E16">
            <v>125193910</v>
          </cell>
        </row>
      </sheetData>
      <sheetData sheetId="12">
        <row r="16">
          <cell r="D16">
            <v>81754654</v>
          </cell>
          <cell r="E16">
            <v>126458020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0">
        <row r="16">
          <cell r="D16">
            <v>1532724258</v>
          </cell>
          <cell r="E16">
            <v>1085638720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</sheetNames>
    <sheetDataSet>
      <sheetData sheetId="1">
        <row r="16">
          <cell r="D16">
            <v>24367528</v>
          </cell>
        </row>
      </sheetData>
      <sheetData sheetId="2">
        <row r="16">
          <cell r="D16">
            <v>30726909</v>
          </cell>
        </row>
      </sheetData>
      <sheetData sheetId="3">
        <row r="16">
          <cell r="D16">
            <v>25504248</v>
          </cell>
        </row>
      </sheetData>
      <sheetData sheetId="4">
        <row r="16">
          <cell r="D16">
            <v>23967430</v>
          </cell>
        </row>
      </sheetData>
      <sheetData sheetId="5">
        <row r="16">
          <cell r="D16">
            <v>27328793</v>
          </cell>
        </row>
      </sheetData>
      <sheetData sheetId="6">
        <row r="16">
          <cell r="D16">
            <v>25030654</v>
          </cell>
        </row>
      </sheetData>
      <sheetData sheetId="7">
        <row r="16">
          <cell r="D16">
            <v>29549910</v>
          </cell>
        </row>
      </sheetData>
      <sheetData sheetId="8">
        <row r="16">
          <cell r="D16">
            <v>34189812</v>
          </cell>
        </row>
      </sheetData>
      <sheetData sheetId="9">
        <row r="16">
          <cell r="D16">
            <v>37839740</v>
          </cell>
        </row>
      </sheetData>
      <sheetData sheetId="10">
        <row r="16">
          <cell r="D16">
            <v>40499929</v>
          </cell>
        </row>
      </sheetData>
      <sheetData sheetId="11">
        <row r="16">
          <cell r="D16">
            <v>28691361</v>
          </cell>
        </row>
      </sheetData>
      <sheetData sheetId="12">
        <row r="16">
          <cell r="D16">
            <v>29977680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J105"/>
  <sheetViews>
    <sheetView showGridLines="0" tabSelected="1" defaultGridColor="0" zoomScale="200" zoomScaleNormal="200" colorId="22" workbookViewId="0" topLeftCell="A1">
      <selection activeCell="A1" sqref="A1"/>
    </sheetView>
  </sheetViews>
  <sheetFormatPr defaultColWidth="9.796875" defaultRowHeight="8.25"/>
  <cols>
    <col min="1" max="1" width="18.796875" style="0" customWidth="1"/>
    <col min="2" max="14" width="10.796875" style="0" customWidth="1"/>
    <col min="15" max="15" width="12.796875" style="0" customWidth="1"/>
    <col min="16" max="17" width="7" style="0" customWidth="1"/>
    <col min="18" max="18" width="12.796875" style="0" customWidth="1"/>
  </cols>
  <sheetData>
    <row r="1" ht="15.75">
      <c r="A1" s="2"/>
    </row>
    <row r="2" ht="15.75">
      <c r="A2" s="78"/>
    </row>
    <row r="3" ht="15.75">
      <c r="A3" s="2"/>
    </row>
    <row r="4" spans="1:17" ht="15.75">
      <c r="A4" s="83" t="s">
        <v>108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0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0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0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0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8.25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 t="s">
        <v>99</v>
      </c>
    </row>
    <row r="11" spans="1:17" ht="8.25">
      <c r="A11" s="18" t="s">
        <v>1</v>
      </c>
      <c r="B11" s="18"/>
      <c r="C11" s="18"/>
      <c r="D11" s="18"/>
      <c r="E11" s="18"/>
      <c r="F11" s="18"/>
      <c r="G11" s="18" t="s">
        <v>92</v>
      </c>
      <c r="H11" s="18"/>
      <c r="I11" s="18"/>
      <c r="J11" s="18"/>
      <c r="K11" s="18"/>
      <c r="L11" s="18"/>
      <c r="M11" s="18"/>
      <c r="N11" s="18"/>
      <c r="O11" s="18"/>
      <c r="P11" s="18"/>
      <c r="Q11" s="63" t="s">
        <v>111</v>
      </c>
    </row>
    <row r="12" spans="1:17" ht="0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5"/>
      <c r="Q12" s="22"/>
    </row>
    <row r="13" spans="1:17" ht="0.75" customHeight="1">
      <c r="A13" s="20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1"/>
      <c r="P13" s="15"/>
      <c r="Q13" s="23"/>
    </row>
    <row r="14" spans="1:18" ht="0.75" customHeight="1">
      <c r="A14" s="20"/>
      <c r="B14" s="20"/>
      <c r="C14" s="20"/>
      <c r="D14" s="20"/>
      <c r="E14" s="20"/>
      <c r="F14" s="20"/>
      <c r="G14" s="21"/>
      <c r="H14" s="21"/>
      <c r="I14" s="20"/>
      <c r="J14" s="20"/>
      <c r="K14" s="20"/>
      <c r="L14" s="20"/>
      <c r="M14" s="20"/>
      <c r="N14" s="20"/>
      <c r="O14" s="21"/>
      <c r="P14" s="59"/>
      <c r="Q14" s="23"/>
      <c r="R14" s="12" t="s">
        <v>69</v>
      </c>
    </row>
    <row r="15" spans="1:18" ht="11.25" customHeight="1">
      <c r="A15" s="26" t="s">
        <v>3</v>
      </c>
      <c r="B15" s="26" t="s">
        <v>4</v>
      </c>
      <c r="C15" s="26" t="s">
        <v>5</v>
      </c>
      <c r="D15" s="26" t="s">
        <v>6</v>
      </c>
      <c r="E15" s="26" t="s">
        <v>7</v>
      </c>
      <c r="F15" s="2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26" t="s">
        <v>13</v>
      </c>
      <c r="L15" s="26" t="s">
        <v>14</v>
      </c>
      <c r="M15" s="26" t="s">
        <v>15</v>
      </c>
      <c r="N15" s="41" t="s">
        <v>100</v>
      </c>
      <c r="O15" s="24" t="s">
        <v>110</v>
      </c>
      <c r="P15" s="60"/>
      <c r="Q15" s="25"/>
      <c r="R15" s="12"/>
    </row>
    <row r="16" spans="1:18" ht="0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7"/>
      <c r="R16" s="12"/>
    </row>
    <row r="17" spans="1:18" ht="6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6" t="s">
        <v>72</v>
      </c>
      <c r="P17" s="21" t="s">
        <v>73</v>
      </c>
      <c r="Q17" s="23"/>
      <c r="R17" s="12"/>
    </row>
    <row r="18" spans="1:18" ht="0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7"/>
      <c r="R18" s="12"/>
    </row>
    <row r="19" spans="1:17" ht="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1:17" ht="6" customHeight="1" hidden="1">
      <c r="A20" s="20"/>
      <c r="B20" s="26" t="s">
        <v>74</v>
      </c>
      <c r="C20" s="26" t="s">
        <v>75</v>
      </c>
      <c r="D20" s="26" t="s">
        <v>76</v>
      </c>
      <c r="E20" s="26" t="s">
        <v>77</v>
      </c>
      <c r="F20" s="26" t="s">
        <v>78</v>
      </c>
      <c r="G20" s="26" t="s">
        <v>79</v>
      </c>
      <c r="H20" s="26" t="s">
        <v>80</v>
      </c>
      <c r="I20" s="26" t="s">
        <v>81</v>
      </c>
      <c r="J20" s="26" t="s">
        <v>82</v>
      </c>
      <c r="K20" s="26" t="s">
        <v>83</v>
      </c>
      <c r="L20" s="26" t="s">
        <v>84</v>
      </c>
      <c r="M20" s="26" t="s">
        <v>85</v>
      </c>
      <c r="N20" s="26" t="s">
        <v>86</v>
      </c>
      <c r="O20" s="26" t="s">
        <v>87</v>
      </c>
      <c r="P20" s="21" t="s">
        <v>88</v>
      </c>
      <c r="Q20" s="23"/>
    </row>
    <row r="21" spans="1:17" ht="3" customHeight="1" hidden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7"/>
    </row>
    <row r="22" spans="1:18" ht="6.75" customHeight="1">
      <c r="A22" s="20" t="s">
        <v>17</v>
      </c>
      <c r="B22" s="30">
        <v>206163</v>
      </c>
      <c r="C22" s="30">
        <v>201667</v>
      </c>
      <c r="D22" s="30">
        <v>225136</v>
      </c>
      <c r="E22" s="30">
        <v>217746</v>
      </c>
      <c r="F22" s="30">
        <v>228525</v>
      </c>
      <c r="G22" s="30">
        <v>223335</v>
      </c>
      <c r="H22" s="30">
        <v>228264</v>
      </c>
      <c r="I22" s="30">
        <v>228504</v>
      </c>
      <c r="J22" s="30">
        <v>218691</v>
      </c>
      <c r="K22" s="30">
        <v>221711</v>
      </c>
      <c r="L22" s="30">
        <v>208306</v>
      </c>
      <c r="M22" s="30">
        <v>223110</v>
      </c>
      <c r="N22" s="30">
        <v>2631158</v>
      </c>
      <c r="O22" s="30">
        <v>47923</v>
      </c>
      <c r="P22" s="55">
        <v>1.9</v>
      </c>
      <c r="Q22" s="23"/>
      <c r="R22" s="6"/>
    </row>
    <row r="23" spans="1:18" ht="6.75" customHeight="1">
      <c r="A23" s="20" t="s">
        <v>18</v>
      </c>
      <c r="B23" s="30">
        <v>22230</v>
      </c>
      <c r="C23" s="30">
        <v>19494</v>
      </c>
      <c r="D23" s="30">
        <v>23518</v>
      </c>
      <c r="E23" s="30">
        <v>23212</v>
      </c>
      <c r="F23" s="30">
        <v>27239</v>
      </c>
      <c r="G23" s="30">
        <v>31034</v>
      </c>
      <c r="H23" s="30">
        <v>30292</v>
      </c>
      <c r="I23" s="30">
        <v>29959</v>
      </c>
      <c r="J23" s="30">
        <v>26274</v>
      </c>
      <c r="K23" s="30">
        <v>22491</v>
      </c>
      <c r="L23" s="30">
        <v>22320</v>
      </c>
      <c r="M23" s="30">
        <v>22374</v>
      </c>
      <c r="N23" s="30">
        <v>300437</v>
      </c>
      <c r="O23" s="30">
        <v>-2665</v>
      </c>
      <c r="P23" s="55">
        <v>-0.9</v>
      </c>
      <c r="Q23" s="23"/>
      <c r="R23" s="6"/>
    </row>
    <row r="24" spans="1:18" ht="6.75" customHeight="1">
      <c r="A24" s="20" t="s">
        <v>19</v>
      </c>
      <c r="B24" s="30">
        <v>229799</v>
      </c>
      <c r="C24" s="30">
        <v>223060</v>
      </c>
      <c r="D24" s="30">
        <v>252527</v>
      </c>
      <c r="E24" s="30">
        <v>237371</v>
      </c>
      <c r="F24" s="30">
        <v>241880</v>
      </c>
      <c r="G24" s="30">
        <v>232309</v>
      </c>
      <c r="H24" s="30">
        <v>234190</v>
      </c>
      <c r="I24" s="30">
        <v>245373</v>
      </c>
      <c r="J24" s="30">
        <v>224359</v>
      </c>
      <c r="K24" s="30">
        <v>231445</v>
      </c>
      <c r="L24" s="30">
        <v>235326</v>
      </c>
      <c r="M24" s="30">
        <v>240323</v>
      </c>
      <c r="N24" s="30">
        <v>2827962</v>
      </c>
      <c r="O24" s="30">
        <v>61595</v>
      </c>
      <c r="P24" s="55">
        <v>2.2</v>
      </c>
      <c r="Q24" s="23"/>
      <c r="R24" s="6"/>
    </row>
    <row r="25" spans="1:18" ht="6.75" customHeight="1">
      <c r="A25" s="28" t="s">
        <v>20</v>
      </c>
      <c r="B25" s="31">
        <v>113921</v>
      </c>
      <c r="C25" s="31">
        <v>111346</v>
      </c>
      <c r="D25" s="31">
        <v>127244</v>
      </c>
      <c r="E25" s="31">
        <v>119949</v>
      </c>
      <c r="F25" s="31">
        <v>125403</v>
      </c>
      <c r="G25" s="31">
        <v>129424</v>
      </c>
      <c r="H25" s="31">
        <v>129660</v>
      </c>
      <c r="I25" s="31">
        <v>126990</v>
      </c>
      <c r="J25" s="31">
        <v>117151</v>
      </c>
      <c r="K25" s="31">
        <v>119246</v>
      </c>
      <c r="L25" s="31">
        <v>117501</v>
      </c>
      <c r="M25" s="31">
        <v>124420</v>
      </c>
      <c r="N25" s="31">
        <v>1462255</v>
      </c>
      <c r="O25" s="31">
        <v>-25676</v>
      </c>
      <c r="P25" s="56">
        <v>-1.7</v>
      </c>
      <c r="Q25" s="25"/>
      <c r="R25" s="6"/>
    </row>
    <row r="26" spans="1:18" ht="6.75" customHeight="1">
      <c r="A26" s="20" t="s">
        <v>21</v>
      </c>
      <c r="B26" s="30">
        <v>1269597</v>
      </c>
      <c r="C26" s="30">
        <v>1189396</v>
      </c>
      <c r="D26" s="30">
        <v>1370669</v>
      </c>
      <c r="E26" s="30">
        <v>1319687</v>
      </c>
      <c r="F26" s="30">
        <v>1375408</v>
      </c>
      <c r="G26" s="30">
        <v>1353191</v>
      </c>
      <c r="H26" s="30">
        <v>1379979</v>
      </c>
      <c r="I26" s="30">
        <v>1398161</v>
      </c>
      <c r="J26" s="30">
        <v>1291709</v>
      </c>
      <c r="K26" s="30">
        <v>1331697</v>
      </c>
      <c r="L26" s="30">
        <v>1288035</v>
      </c>
      <c r="M26" s="30">
        <v>1386015</v>
      </c>
      <c r="N26" s="30">
        <v>15953544</v>
      </c>
      <c r="O26" s="30">
        <v>30590</v>
      </c>
      <c r="P26" s="55">
        <v>0.2</v>
      </c>
      <c r="Q26" s="23"/>
      <c r="R26" s="6"/>
    </row>
    <row r="27" spans="1:18" ht="6.75" customHeight="1">
      <c r="A27" s="20" t="s">
        <v>22</v>
      </c>
      <c r="B27" s="30">
        <v>171399</v>
      </c>
      <c r="C27" s="30">
        <v>162938</v>
      </c>
      <c r="D27" s="30">
        <v>182964</v>
      </c>
      <c r="E27" s="30">
        <v>172521</v>
      </c>
      <c r="F27" s="30">
        <v>189796</v>
      </c>
      <c r="G27" s="30">
        <v>191551</v>
      </c>
      <c r="H27" s="30">
        <v>202827</v>
      </c>
      <c r="I27" s="30">
        <v>197960</v>
      </c>
      <c r="J27" s="30">
        <v>176379</v>
      </c>
      <c r="K27" s="30">
        <v>175250</v>
      </c>
      <c r="L27" s="30">
        <v>168994</v>
      </c>
      <c r="M27" s="30">
        <v>178734</v>
      </c>
      <c r="N27" s="30">
        <v>2171313</v>
      </c>
      <c r="O27" s="30">
        <v>-3968</v>
      </c>
      <c r="P27" s="55">
        <v>-0.2</v>
      </c>
      <c r="Q27" s="23"/>
      <c r="R27" s="6"/>
    </row>
    <row r="28" spans="1:18" ht="6.75" customHeight="1">
      <c r="A28" s="20" t="s">
        <v>23</v>
      </c>
      <c r="B28" s="30">
        <v>140476</v>
      </c>
      <c r="C28" s="30">
        <v>132711</v>
      </c>
      <c r="D28" s="30">
        <v>147649</v>
      </c>
      <c r="E28" s="30">
        <v>128942</v>
      </c>
      <c r="F28" s="30">
        <v>137950</v>
      </c>
      <c r="G28" s="30">
        <v>139484</v>
      </c>
      <c r="H28" s="30">
        <v>139331</v>
      </c>
      <c r="I28" s="30">
        <v>141377</v>
      </c>
      <c r="J28" s="30">
        <v>129928</v>
      </c>
      <c r="K28" s="30">
        <v>136269</v>
      </c>
      <c r="L28" s="30">
        <v>132712</v>
      </c>
      <c r="M28" s="30">
        <v>138407</v>
      </c>
      <c r="N28" s="30">
        <v>1645236</v>
      </c>
      <c r="O28" s="30">
        <v>-215672</v>
      </c>
      <c r="P28" s="55">
        <v>-11.6</v>
      </c>
      <c r="Q28" s="23"/>
      <c r="R28" s="6"/>
    </row>
    <row r="29" spans="1:18" ht="6.75" customHeight="1">
      <c r="A29" s="28" t="s">
        <v>24</v>
      </c>
      <c r="B29" s="31">
        <v>36593</v>
      </c>
      <c r="C29" s="31">
        <v>31839</v>
      </c>
      <c r="D29" s="31">
        <v>36117</v>
      </c>
      <c r="E29" s="31">
        <v>37352</v>
      </c>
      <c r="F29" s="31">
        <v>39207</v>
      </c>
      <c r="G29" s="31">
        <v>39541</v>
      </c>
      <c r="H29" s="31">
        <v>39724</v>
      </c>
      <c r="I29" s="31">
        <v>40819</v>
      </c>
      <c r="J29" s="31">
        <v>36369</v>
      </c>
      <c r="K29" s="31">
        <v>36129</v>
      </c>
      <c r="L29" s="31">
        <v>37524</v>
      </c>
      <c r="M29" s="31">
        <v>37524</v>
      </c>
      <c r="N29" s="31">
        <v>448738</v>
      </c>
      <c r="O29" s="31">
        <v>17400</v>
      </c>
      <c r="P29" s="56">
        <v>4</v>
      </c>
      <c r="Q29" s="25"/>
      <c r="R29" s="6"/>
    </row>
    <row r="30" spans="1:18" ht="6.75" customHeight="1">
      <c r="A30" s="20" t="s">
        <v>25</v>
      </c>
      <c r="B30" s="30">
        <v>5712</v>
      </c>
      <c r="C30" s="30">
        <v>12242</v>
      </c>
      <c r="D30" s="30">
        <v>11585</v>
      </c>
      <c r="E30" s="30">
        <v>11934</v>
      </c>
      <c r="F30" s="30">
        <v>12239</v>
      </c>
      <c r="G30" s="30">
        <v>14215</v>
      </c>
      <c r="H30" s="30">
        <v>14863</v>
      </c>
      <c r="I30" s="30">
        <v>11224</v>
      </c>
      <c r="J30" s="30">
        <v>11597</v>
      </c>
      <c r="K30" s="30">
        <v>14506</v>
      </c>
      <c r="L30" s="30">
        <v>13575</v>
      </c>
      <c r="M30" s="30">
        <v>14164</v>
      </c>
      <c r="N30" s="30">
        <v>147856</v>
      </c>
      <c r="O30" s="30">
        <v>-10812</v>
      </c>
      <c r="P30" s="55">
        <v>-6.8</v>
      </c>
      <c r="Q30" s="23"/>
      <c r="R30" s="6"/>
    </row>
    <row r="31" spans="1:18" ht="6.75" customHeight="1">
      <c r="A31" s="20" t="s">
        <v>26</v>
      </c>
      <c r="B31" s="30">
        <v>738258</v>
      </c>
      <c r="C31" s="30">
        <v>723709</v>
      </c>
      <c r="D31" s="30">
        <v>696563</v>
      </c>
      <c r="E31" s="30">
        <v>790098</v>
      </c>
      <c r="F31" s="30">
        <v>742102</v>
      </c>
      <c r="G31" s="30">
        <v>742424</v>
      </c>
      <c r="H31" s="30">
        <v>724152</v>
      </c>
      <c r="I31" s="30">
        <v>726665</v>
      </c>
      <c r="J31" s="30">
        <v>736495</v>
      </c>
      <c r="K31" s="30">
        <v>660482</v>
      </c>
      <c r="L31" s="30">
        <v>705227</v>
      </c>
      <c r="M31" s="30">
        <v>705892</v>
      </c>
      <c r="N31" s="30">
        <v>8692067</v>
      </c>
      <c r="O31" s="30">
        <v>142640</v>
      </c>
      <c r="P31" s="55">
        <v>1.7</v>
      </c>
      <c r="Q31" s="23"/>
      <c r="R31" s="6"/>
    </row>
    <row r="32" spans="1:18" ht="6.75" customHeight="1">
      <c r="A32" s="20" t="s">
        <v>27</v>
      </c>
      <c r="B32" s="30">
        <v>444724</v>
      </c>
      <c r="C32" s="30">
        <v>406017</v>
      </c>
      <c r="D32" s="30">
        <v>444017</v>
      </c>
      <c r="E32" s="30">
        <v>424591</v>
      </c>
      <c r="F32" s="30">
        <v>440632</v>
      </c>
      <c r="G32" s="30">
        <v>422889</v>
      </c>
      <c r="H32" s="30">
        <v>435704</v>
      </c>
      <c r="I32" s="30">
        <v>440581</v>
      </c>
      <c r="J32" s="30">
        <v>403700</v>
      </c>
      <c r="K32" s="30">
        <v>414711</v>
      </c>
      <c r="L32" s="30">
        <v>412516</v>
      </c>
      <c r="M32" s="30">
        <v>429205</v>
      </c>
      <c r="N32" s="30">
        <v>5119287</v>
      </c>
      <c r="O32" s="30">
        <v>53718</v>
      </c>
      <c r="P32" s="55">
        <v>1.1</v>
      </c>
      <c r="Q32" s="23"/>
      <c r="R32" s="6"/>
    </row>
    <row r="33" spans="1:18" ht="6.75" customHeight="1">
      <c r="A33" s="28" t="s">
        <v>28</v>
      </c>
      <c r="B33" s="31">
        <v>46527</v>
      </c>
      <c r="C33" s="31">
        <v>52669</v>
      </c>
      <c r="D33" s="31">
        <v>28765</v>
      </c>
      <c r="E33" s="31">
        <v>67604</v>
      </c>
      <c r="F33" s="31">
        <v>48792</v>
      </c>
      <c r="G33" s="31">
        <v>31107</v>
      </c>
      <c r="H33" s="31">
        <v>51365</v>
      </c>
      <c r="I33" s="31">
        <v>42852</v>
      </c>
      <c r="J33" s="31">
        <v>37147</v>
      </c>
      <c r="K33" s="31">
        <v>37500</v>
      </c>
      <c r="L33" s="31">
        <v>34805</v>
      </c>
      <c r="M33" s="31">
        <v>49043</v>
      </c>
      <c r="N33" s="31">
        <v>528176</v>
      </c>
      <c r="O33" s="31">
        <v>67570</v>
      </c>
      <c r="P33" s="56">
        <v>14.7</v>
      </c>
      <c r="Q33" s="25"/>
      <c r="R33" s="6"/>
    </row>
    <row r="34" spans="1:18" ht="6.75" customHeight="1">
      <c r="A34" s="20" t="s">
        <v>29</v>
      </c>
      <c r="B34" s="30">
        <v>51316</v>
      </c>
      <c r="C34" s="30">
        <v>51655</v>
      </c>
      <c r="D34" s="30">
        <v>48050</v>
      </c>
      <c r="E34" s="30">
        <v>42679</v>
      </c>
      <c r="F34" s="30">
        <v>53223</v>
      </c>
      <c r="G34" s="30">
        <v>45957</v>
      </c>
      <c r="H34" s="30">
        <v>51463</v>
      </c>
      <c r="I34" s="30">
        <v>65086</v>
      </c>
      <c r="J34" s="30">
        <v>52040</v>
      </c>
      <c r="K34" s="30">
        <v>67671</v>
      </c>
      <c r="L34" s="30">
        <v>51886</v>
      </c>
      <c r="M34" s="30">
        <v>47473</v>
      </c>
      <c r="N34" s="30">
        <v>628499</v>
      </c>
      <c r="O34" s="30">
        <v>-17560</v>
      </c>
      <c r="P34" s="55">
        <v>-2.7</v>
      </c>
      <c r="Q34" s="23"/>
      <c r="R34" s="6"/>
    </row>
    <row r="35" spans="1:18" ht="6.75" customHeight="1">
      <c r="A35" s="20" t="s">
        <v>30</v>
      </c>
      <c r="B35" s="30">
        <v>373443</v>
      </c>
      <c r="C35" s="30">
        <v>425598</v>
      </c>
      <c r="D35" s="30">
        <v>440842</v>
      </c>
      <c r="E35" s="30">
        <v>431699</v>
      </c>
      <c r="F35" s="30">
        <v>451084</v>
      </c>
      <c r="G35" s="30">
        <v>449597</v>
      </c>
      <c r="H35" s="30">
        <v>446408</v>
      </c>
      <c r="I35" s="30">
        <v>455659</v>
      </c>
      <c r="J35" s="30">
        <v>423479</v>
      </c>
      <c r="K35" s="30">
        <v>435281</v>
      </c>
      <c r="L35" s="30">
        <v>422059</v>
      </c>
      <c r="M35" s="30">
        <v>443067</v>
      </c>
      <c r="N35" s="30">
        <v>5198216</v>
      </c>
      <c r="O35" s="30">
        <v>-113914</v>
      </c>
      <c r="P35" s="55">
        <v>-2.1</v>
      </c>
      <c r="Q35" s="23"/>
      <c r="R35" s="6"/>
    </row>
    <row r="36" spans="1:18" ht="6.75" customHeight="1">
      <c r="A36" s="20" t="s">
        <v>31</v>
      </c>
      <c r="B36" s="30">
        <v>253982</v>
      </c>
      <c r="C36" s="30">
        <v>240863</v>
      </c>
      <c r="D36" s="30">
        <v>271826</v>
      </c>
      <c r="E36" s="30">
        <v>267038</v>
      </c>
      <c r="F36" s="30">
        <v>287202</v>
      </c>
      <c r="G36" s="30">
        <v>282916</v>
      </c>
      <c r="H36" s="30">
        <v>289273</v>
      </c>
      <c r="I36" s="30">
        <v>296258</v>
      </c>
      <c r="J36" s="30">
        <v>256799</v>
      </c>
      <c r="K36" s="30">
        <v>271051</v>
      </c>
      <c r="L36" s="30">
        <v>265835</v>
      </c>
      <c r="M36" s="30">
        <v>274158</v>
      </c>
      <c r="N36" s="30">
        <v>3257201</v>
      </c>
      <c r="O36" s="30">
        <v>-46732</v>
      </c>
      <c r="P36" s="55">
        <v>-1.4</v>
      </c>
      <c r="Q36" s="23"/>
      <c r="R36" s="6"/>
    </row>
    <row r="37" spans="1:18" ht="6.75" customHeight="1">
      <c r="A37" s="28" t="s">
        <v>32</v>
      </c>
      <c r="B37" s="31">
        <v>122014</v>
      </c>
      <c r="C37" s="31">
        <v>116644</v>
      </c>
      <c r="D37" s="31">
        <v>140117</v>
      </c>
      <c r="E37" s="31">
        <v>134235</v>
      </c>
      <c r="F37" s="31">
        <v>140608</v>
      </c>
      <c r="G37" s="31">
        <v>148052</v>
      </c>
      <c r="H37" s="31">
        <v>147508</v>
      </c>
      <c r="I37" s="31">
        <v>152651</v>
      </c>
      <c r="J37" s="31">
        <v>127823</v>
      </c>
      <c r="K37" s="31">
        <v>135134</v>
      </c>
      <c r="L37" s="31">
        <v>137956</v>
      </c>
      <c r="M37" s="31">
        <v>142151</v>
      </c>
      <c r="N37" s="31">
        <v>1644893</v>
      </c>
      <c r="O37" s="31">
        <v>-26844</v>
      </c>
      <c r="P37" s="56">
        <v>-1.6</v>
      </c>
      <c r="Q37" s="25"/>
      <c r="R37" s="6"/>
    </row>
    <row r="38" spans="1:18" ht="6.75" customHeight="1">
      <c r="A38" s="20" t="s">
        <v>33</v>
      </c>
      <c r="B38" s="30">
        <v>87225</v>
      </c>
      <c r="C38" s="30">
        <v>94546</v>
      </c>
      <c r="D38" s="30">
        <v>96536</v>
      </c>
      <c r="E38" s="30">
        <v>106500</v>
      </c>
      <c r="F38" s="30">
        <v>110376</v>
      </c>
      <c r="G38" s="30">
        <v>127992</v>
      </c>
      <c r="H38" s="30">
        <v>110106</v>
      </c>
      <c r="I38" s="30">
        <v>95406</v>
      </c>
      <c r="J38" s="30">
        <v>77660</v>
      </c>
      <c r="K38" s="30">
        <v>93309</v>
      </c>
      <c r="L38" s="30">
        <v>98752</v>
      </c>
      <c r="M38" s="30">
        <v>100726</v>
      </c>
      <c r="N38" s="30">
        <v>1199134</v>
      </c>
      <c r="O38" s="30">
        <v>-165932</v>
      </c>
      <c r="P38" s="55">
        <v>-12.2</v>
      </c>
      <c r="Q38" s="23"/>
      <c r="R38" s="6"/>
    </row>
    <row r="39" spans="1:18" ht="6.75" customHeight="1">
      <c r="A39" s="20" t="s">
        <v>34</v>
      </c>
      <c r="B39" s="30">
        <v>224862</v>
      </c>
      <c r="C39" s="30">
        <v>166747</v>
      </c>
      <c r="D39" s="30">
        <v>175848</v>
      </c>
      <c r="E39" s="30">
        <v>186859</v>
      </c>
      <c r="F39" s="30">
        <v>200181</v>
      </c>
      <c r="G39" s="30">
        <v>194597</v>
      </c>
      <c r="H39" s="30">
        <v>198205</v>
      </c>
      <c r="I39" s="30">
        <v>189332</v>
      </c>
      <c r="J39" s="30">
        <v>172676</v>
      </c>
      <c r="K39" s="30">
        <v>180241</v>
      </c>
      <c r="L39" s="30">
        <v>181091</v>
      </c>
      <c r="M39" s="30">
        <v>184252</v>
      </c>
      <c r="N39" s="30">
        <v>2254891</v>
      </c>
      <c r="O39" s="30">
        <v>-84867</v>
      </c>
      <c r="P39" s="55">
        <v>-3.6</v>
      </c>
      <c r="Q39" s="23"/>
      <c r="R39" s="6"/>
    </row>
    <row r="40" spans="1:18" ht="6.75" customHeight="1">
      <c r="A40" s="20" t="s">
        <v>35</v>
      </c>
      <c r="B40" s="30">
        <v>167156</v>
      </c>
      <c r="C40" s="30">
        <v>175463</v>
      </c>
      <c r="D40" s="30">
        <v>197485</v>
      </c>
      <c r="E40" s="30">
        <v>217836</v>
      </c>
      <c r="F40" s="30">
        <v>207227</v>
      </c>
      <c r="G40" s="30">
        <v>199547</v>
      </c>
      <c r="H40" s="30">
        <v>196531</v>
      </c>
      <c r="I40" s="30">
        <v>184714</v>
      </c>
      <c r="J40" s="30">
        <v>219262</v>
      </c>
      <c r="K40" s="30">
        <v>217734</v>
      </c>
      <c r="L40" s="30">
        <v>195073</v>
      </c>
      <c r="M40" s="30">
        <v>200947</v>
      </c>
      <c r="N40" s="30">
        <v>2378975</v>
      </c>
      <c r="O40" s="30">
        <v>9965</v>
      </c>
      <c r="P40" s="55">
        <v>0.4</v>
      </c>
      <c r="Q40" s="23"/>
      <c r="R40" s="6"/>
    </row>
    <row r="41" spans="1:18" ht="6.75" customHeight="1">
      <c r="A41" s="20" t="s">
        <v>36</v>
      </c>
      <c r="B41" s="30">
        <v>53881</v>
      </c>
      <c r="C41" s="30">
        <v>54127</v>
      </c>
      <c r="D41" s="30">
        <v>55061</v>
      </c>
      <c r="E41" s="30">
        <v>51711</v>
      </c>
      <c r="F41" s="30">
        <v>59684</v>
      </c>
      <c r="G41" s="30">
        <v>60249</v>
      </c>
      <c r="H41" s="30">
        <v>71955</v>
      </c>
      <c r="I41" s="30">
        <v>84887</v>
      </c>
      <c r="J41" s="30">
        <v>66783</v>
      </c>
      <c r="K41" s="30">
        <v>58155</v>
      </c>
      <c r="L41" s="30">
        <v>61089</v>
      </c>
      <c r="M41" s="30">
        <v>57520</v>
      </c>
      <c r="N41" s="30">
        <v>735102</v>
      </c>
      <c r="O41" s="30">
        <v>10595</v>
      </c>
      <c r="P41" s="55">
        <v>1.5</v>
      </c>
      <c r="Q41" s="23"/>
      <c r="R41" s="6"/>
    </row>
    <row r="42" spans="1:18" ht="6.75" customHeight="1">
      <c r="A42" s="67" t="s">
        <v>37</v>
      </c>
      <c r="B42" s="75">
        <v>210797</v>
      </c>
      <c r="C42" s="75">
        <v>197863</v>
      </c>
      <c r="D42" s="75">
        <v>227551</v>
      </c>
      <c r="E42" s="75">
        <v>241345</v>
      </c>
      <c r="F42" s="75">
        <v>241523</v>
      </c>
      <c r="G42" s="75">
        <v>235078</v>
      </c>
      <c r="H42" s="75">
        <v>236490</v>
      </c>
      <c r="I42" s="75">
        <v>242041</v>
      </c>
      <c r="J42" s="75">
        <v>214797</v>
      </c>
      <c r="K42" s="75">
        <v>223146</v>
      </c>
      <c r="L42" s="75">
        <v>215839</v>
      </c>
      <c r="M42" s="75">
        <v>224234</v>
      </c>
      <c r="N42" s="75">
        <v>2710704</v>
      </c>
      <c r="O42" s="75">
        <v>13186</v>
      </c>
      <c r="P42" s="77">
        <v>0.5</v>
      </c>
      <c r="Q42" s="22"/>
      <c r="R42" s="6"/>
    </row>
    <row r="43" spans="1:18" ht="6.75" customHeight="1">
      <c r="A43" s="20" t="s">
        <v>38</v>
      </c>
      <c r="B43" s="30">
        <v>223761</v>
      </c>
      <c r="C43" s="30">
        <v>213265</v>
      </c>
      <c r="D43" s="30">
        <v>235346</v>
      </c>
      <c r="E43" s="30">
        <v>229792</v>
      </c>
      <c r="F43" s="30">
        <v>254482</v>
      </c>
      <c r="G43" s="30">
        <v>247955</v>
      </c>
      <c r="H43" s="30">
        <v>253763</v>
      </c>
      <c r="I43" s="30">
        <v>258611</v>
      </c>
      <c r="J43" s="30">
        <v>224246</v>
      </c>
      <c r="K43" s="30">
        <v>234440</v>
      </c>
      <c r="L43" s="30">
        <v>229807</v>
      </c>
      <c r="M43" s="30">
        <v>242737</v>
      </c>
      <c r="N43" s="30">
        <v>2848205</v>
      </c>
      <c r="O43" s="30">
        <v>-41226</v>
      </c>
      <c r="P43" s="55">
        <v>-1.4</v>
      </c>
      <c r="Q43" s="23"/>
      <c r="R43" s="6"/>
    </row>
    <row r="44" spans="1:18" ht="6.75" customHeight="1">
      <c r="A44" s="20" t="s">
        <v>39</v>
      </c>
      <c r="B44" s="30">
        <v>395818</v>
      </c>
      <c r="C44" s="30">
        <v>382735</v>
      </c>
      <c r="D44" s="30">
        <v>414515</v>
      </c>
      <c r="E44" s="30">
        <v>384324</v>
      </c>
      <c r="F44" s="30">
        <v>430575</v>
      </c>
      <c r="G44" s="30">
        <v>428887</v>
      </c>
      <c r="H44" s="30">
        <v>450505</v>
      </c>
      <c r="I44" s="30">
        <v>460601</v>
      </c>
      <c r="J44" s="30">
        <v>392975</v>
      </c>
      <c r="K44" s="30">
        <v>429691</v>
      </c>
      <c r="L44" s="30">
        <v>408351</v>
      </c>
      <c r="M44" s="30">
        <v>423160</v>
      </c>
      <c r="N44" s="30">
        <v>5002137</v>
      </c>
      <c r="O44" s="30">
        <v>-34986</v>
      </c>
      <c r="P44" s="55">
        <v>-0.7</v>
      </c>
      <c r="Q44" s="23"/>
      <c r="R44" s="6"/>
    </row>
    <row r="45" spans="1:18" ht="6.75" customHeight="1">
      <c r="A45" s="28" t="s">
        <v>40</v>
      </c>
      <c r="B45" s="31">
        <v>216596</v>
      </c>
      <c r="C45" s="31">
        <v>197998</v>
      </c>
      <c r="D45" s="31">
        <v>224136</v>
      </c>
      <c r="E45" s="31">
        <v>215151</v>
      </c>
      <c r="F45" s="31">
        <v>239338</v>
      </c>
      <c r="G45" s="31">
        <v>246600</v>
      </c>
      <c r="H45" s="31">
        <v>247968</v>
      </c>
      <c r="I45" s="31">
        <v>256288</v>
      </c>
      <c r="J45" s="31">
        <v>219985</v>
      </c>
      <c r="K45" s="31">
        <v>223690</v>
      </c>
      <c r="L45" s="31">
        <v>218656</v>
      </c>
      <c r="M45" s="31">
        <v>228488</v>
      </c>
      <c r="N45" s="31">
        <v>2734894</v>
      </c>
      <c r="O45" s="31">
        <v>-36695</v>
      </c>
      <c r="P45" s="56">
        <v>-1.3</v>
      </c>
      <c r="Q45" s="25"/>
      <c r="R45" s="6"/>
    </row>
    <row r="46" spans="1:18" ht="6.75" customHeight="1">
      <c r="A46" s="20" t="s">
        <v>41</v>
      </c>
      <c r="B46" s="30">
        <v>108373</v>
      </c>
      <c r="C46" s="30">
        <v>136080</v>
      </c>
      <c r="D46" s="30">
        <v>146918</v>
      </c>
      <c r="E46" s="30">
        <v>137358</v>
      </c>
      <c r="F46" s="30">
        <v>136984</v>
      </c>
      <c r="G46" s="30">
        <v>143954</v>
      </c>
      <c r="H46" s="30">
        <v>149677</v>
      </c>
      <c r="I46" s="30">
        <v>129697</v>
      </c>
      <c r="J46" s="30">
        <v>150920</v>
      </c>
      <c r="K46" s="30">
        <v>142534</v>
      </c>
      <c r="L46" s="30">
        <v>135365</v>
      </c>
      <c r="M46" s="30">
        <v>145399</v>
      </c>
      <c r="N46" s="30">
        <v>1663259</v>
      </c>
      <c r="O46" s="30">
        <v>-16559</v>
      </c>
      <c r="P46" s="55">
        <v>-1</v>
      </c>
      <c r="Q46" s="23"/>
      <c r="R46" s="6"/>
    </row>
    <row r="47" spans="1:18" ht="6.75" customHeight="1">
      <c r="A47" s="20" t="s">
        <v>42</v>
      </c>
      <c r="B47" s="30">
        <v>249288</v>
      </c>
      <c r="C47" s="30">
        <v>238325</v>
      </c>
      <c r="D47" s="30">
        <v>280539</v>
      </c>
      <c r="E47" s="30">
        <v>269371</v>
      </c>
      <c r="F47" s="30">
        <v>287419</v>
      </c>
      <c r="G47" s="30">
        <v>284254</v>
      </c>
      <c r="H47" s="30">
        <v>291815</v>
      </c>
      <c r="I47" s="30">
        <v>294247</v>
      </c>
      <c r="J47" s="30">
        <v>255649</v>
      </c>
      <c r="K47" s="30">
        <v>269973</v>
      </c>
      <c r="L47" s="30">
        <v>265080</v>
      </c>
      <c r="M47" s="30">
        <v>273015</v>
      </c>
      <c r="N47" s="30">
        <v>3258975</v>
      </c>
      <c r="O47" s="30">
        <v>-36913</v>
      </c>
      <c r="P47" s="55">
        <v>-1.1</v>
      </c>
      <c r="Q47" s="23"/>
      <c r="R47" s="6"/>
    </row>
    <row r="48" spans="1:18" ht="6.75" customHeight="1">
      <c r="A48" s="20" t="s">
        <v>43</v>
      </c>
      <c r="B48" s="30">
        <v>35382</v>
      </c>
      <c r="C48" s="30">
        <v>33878</v>
      </c>
      <c r="D48" s="30">
        <v>38925</v>
      </c>
      <c r="E48" s="30">
        <v>37769</v>
      </c>
      <c r="F48" s="30">
        <v>39919</v>
      </c>
      <c r="G48" s="30">
        <v>46565</v>
      </c>
      <c r="H48" s="30">
        <v>52104</v>
      </c>
      <c r="I48" s="30">
        <v>52010</v>
      </c>
      <c r="J48" s="30">
        <v>41103</v>
      </c>
      <c r="K48" s="30">
        <v>39073</v>
      </c>
      <c r="L48" s="30">
        <v>38258</v>
      </c>
      <c r="M48" s="30">
        <v>38961</v>
      </c>
      <c r="N48" s="30">
        <v>493947</v>
      </c>
      <c r="O48" s="30">
        <v>-12197</v>
      </c>
      <c r="P48" s="55">
        <v>-2.4</v>
      </c>
      <c r="Q48" s="23"/>
      <c r="R48" s="6"/>
    </row>
    <row r="49" spans="1:18" ht="6.75" customHeight="1">
      <c r="A49" s="28" t="s">
        <v>44</v>
      </c>
      <c r="B49" s="31">
        <v>63331</v>
      </c>
      <c r="C49" s="31">
        <v>60038</v>
      </c>
      <c r="D49" s="31">
        <v>73449</v>
      </c>
      <c r="E49" s="31">
        <v>67260</v>
      </c>
      <c r="F49" s="31">
        <v>74160</v>
      </c>
      <c r="G49" s="31">
        <v>77438</v>
      </c>
      <c r="H49" s="31">
        <v>77527</v>
      </c>
      <c r="I49" s="31">
        <v>79990</v>
      </c>
      <c r="J49" s="31">
        <v>66318</v>
      </c>
      <c r="K49" s="31">
        <v>67111</v>
      </c>
      <c r="L49" s="31">
        <v>66302</v>
      </c>
      <c r="M49" s="31">
        <v>72684</v>
      </c>
      <c r="N49" s="31">
        <v>845608</v>
      </c>
      <c r="O49" s="31">
        <v>-38157</v>
      </c>
      <c r="P49" s="56">
        <v>-4.3</v>
      </c>
      <c r="Q49" s="25"/>
      <c r="R49" s="6"/>
    </row>
    <row r="50" spans="1:18" ht="6.75" customHeight="1">
      <c r="A50" s="20" t="s">
        <v>45</v>
      </c>
      <c r="B50" s="30">
        <v>88652</v>
      </c>
      <c r="C50" s="30">
        <v>82530</v>
      </c>
      <c r="D50" s="30">
        <v>96687</v>
      </c>
      <c r="E50" s="30">
        <v>90353</v>
      </c>
      <c r="F50" s="30">
        <v>98704</v>
      </c>
      <c r="G50" s="30">
        <v>97501</v>
      </c>
      <c r="H50" s="30">
        <v>105992</v>
      </c>
      <c r="I50" s="30">
        <v>106939</v>
      </c>
      <c r="J50" s="30">
        <v>95523</v>
      </c>
      <c r="K50" s="30">
        <v>96134</v>
      </c>
      <c r="L50" s="30">
        <v>93183</v>
      </c>
      <c r="M50" s="30">
        <v>88003</v>
      </c>
      <c r="N50" s="30">
        <v>1140201</v>
      </c>
      <c r="O50" s="30">
        <v>34833</v>
      </c>
      <c r="P50" s="55">
        <v>3.2</v>
      </c>
      <c r="Q50" s="23"/>
      <c r="R50" s="6"/>
    </row>
    <row r="51" spans="1:18" ht="6.75" customHeight="1">
      <c r="A51" s="20" t="s">
        <v>46</v>
      </c>
      <c r="B51" s="30">
        <v>58454</v>
      </c>
      <c r="C51" s="30">
        <v>56028</v>
      </c>
      <c r="D51" s="30">
        <v>59779</v>
      </c>
      <c r="E51" s="30">
        <v>56839</v>
      </c>
      <c r="F51" s="30">
        <v>61846</v>
      </c>
      <c r="G51" s="30">
        <v>61846</v>
      </c>
      <c r="H51" s="30">
        <v>53198</v>
      </c>
      <c r="I51" s="30">
        <v>68433</v>
      </c>
      <c r="J51" s="30">
        <v>58812</v>
      </c>
      <c r="K51" s="30">
        <v>58865</v>
      </c>
      <c r="L51" s="30">
        <v>57407</v>
      </c>
      <c r="M51" s="30">
        <v>61007</v>
      </c>
      <c r="N51" s="30">
        <v>712514</v>
      </c>
      <c r="O51" s="30">
        <v>-15560</v>
      </c>
      <c r="P51" s="55">
        <v>-2.1</v>
      </c>
      <c r="Q51" s="23"/>
      <c r="R51" s="6"/>
    </row>
    <row r="52" spans="1:18" ht="6.75" customHeight="1">
      <c r="A52" s="20" t="s">
        <v>47</v>
      </c>
      <c r="B52" s="30">
        <v>337013</v>
      </c>
      <c r="C52" s="30">
        <v>320363</v>
      </c>
      <c r="D52" s="30">
        <v>356398</v>
      </c>
      <c r="E52" s="30">
        <v>360582</v>
      </c>
      <c r="F52" s="30">
        <v>363816</v>
      </c>
      <c r="G52" s="30">
        <v>394766</v>
      </c>
      <c r="H52" s="30">
        <v>383512</v>
      </c>
      <c r="I52" s="30">
        <v>392598</v>
      </c>
      <c r="J52" s="30">
        <v>341141</v>
      </c>
      <c r="K52" s="30">
        <v>347141</v>
      </c>
      <c r="L52" s="30">
        <v>344474</v>
      </c>
      <c r="M52" s="30">
        <v>372309</v>
      </c>
      <c r="N52" s="30">
        <v>4314113</v>
      </c>
      <c r="O52" s="30">
        <v>-78489</v>
      </c>
      <c r="P52" s="55">
        <v>-1.8</v>
      </c>
      <c r="Q52" s="23"/>
      <c r="R52" s="6"/>
    </row>
    <row r="53" spans="1:18" ht="6.75" customHeight="1">
      <c r="A53" s="28" t="s">
        <v>48</v>
      </c>
      <c r="B53" s="31">
        <v>47656</v>
      </c>
      <c r="C53" s="31">
        <v>120228</v>
      </c>
      <c r="D53" s="31">
        <v>62403</v>
      </c>
      <c r="E53" s="31">
        <v>70568</v>
      </c>
      <c r="F53" s="31">
        <v>93329</v>
      </c>
      <c r="G53" s="31">
        <v>85487</v>
      </c>
      <c r="H53" s="54">
        <v>100788</v>
      </c>
      <c r="I53" s="31">
        <v>58475</v>
      </c>
      <c r="J53" s="31">
        <v>87545</v>
      </c>
      <c r="K53" s="31">
        <v>61470</v>
      </c>
      <c r="L53" s="31">
        <v>90776</v>
      </c>
      <c r="M53" s="31">
        <v>85478</v>
      </c>
      <c r="N53" s="31">
        <v>964203</v>
      </c>
      <c r="O53" s="31">
        <v>-23023</v>
      </c>
      <c r="P53" s="56">
        <v>-2.3</v>
      </c>
      <c r="Q53" s="25"/>
      <c r="R53" s="6"/>
    </row>
    <row r="54" spans="1:18" ht="6.75" customHeight="1">
      <c r="A54" s="20" t="s">
        <v>49</v>
      </c>
      <c r="B54" s="30">
        <v>445555</v>
      </c>
      <c r="C54" s="30">
        <v>431181</v>
      </c>
      <c r="D54" s="30">
        <v>503364</v>
      </c>
      <c r="E54" s="30">
        <v>440593</v>
      </c>
      <c r="F54" s="30">
        <v>491834</v>
      </c>
      <c r="G54" s="30">
        <v>496140</v>
      </c>
      <c r="H54" s="30">
        <v>548477</v>
      </c>
      <c r="I54" s="30">
        <v>511610</v>
      </c>
      <c r="J54" s="30">
        <v>468884</v>
      </c>
      <c r="K54" s="30">
        <v>478976</v>
      </c>
      <c r="L54" s="30">
        <v>467208</v>
      </c>
      <c r="M54" s="30">
        <v>471191</v>
      </c>
      <c r="N54" s="30">
        <v>5755013</v>
      </c>
      <c r="O54" s="30">
        <v>-74683</v>
      </c>
      <c r="P54" s="55">
        <v>-1.3</v>
      </c>
      <c r="Q54" s="23"/>
      <c r="R54" s="6"/>
    </row>
    <row r="55" spans="1:18" ht="6.75" customHeight="1">
      <c r="A55" s="20" t="s">
        <v>50</v>
      </c>
      <c r="B55" s="30">
        <v>346365</v>
      </c>
      <c r="C55" s="30">
        <v>367155</v>
      </c>
      <c r="D55" s="30">
        <v>370937</v>
      </c>
      <c r="E55" s="30">
        <v>366054</v>
      </c>
      <c r="F55" s="30">
        <v>401405</v>
      </c>
      <c r="G55" s="30">
        <v>365062</v>
      </c>
      <c r="H55" s="30">
        <v>387456</v>
      </c>
      <c r="I55" s="30">
        <v>407188</v>
      </c>
      <c r="J55" s="30">
        <v>410122</v>
      </c>
      <c r="K55" s="30">
        <v>296331</v>
      </c>
      <c r="L55" s="30">
        <v>331742</v>
      </c>
      <c r="M55" s="30">
        <v>425530</v>
      </c>
      <c r="N55" s="30">
        <v>4475347</v>
      </c>
      <c r="O55" s="30">
        <v>7905</v>
      </c>
      <c r="P55" s="55">
        <v>0.2</v>
      </c>
      <c r="Q55" s="23"/>
      <c r="R55" s="6"/>
    </row>
    <row r="56" spans="1:18" ht="6.75" customHeight="1">
      <c r="A56" s="20" t="s">
        <v>51</v>
      </c>
      <c r="B56" s="30">
        <v>23098</v>
      </c>
      <c r="C56" s="30">
        <v>32990</v>
      </c>
      <c r="D56" s="30">
        <v>29411</v>
      </c>
      <c r="E56" s="30">
        <v>28719</v>
      </c>
      <c r="F56" s="30">
        <v>32372</v>
      </c>
      <c r="G56" s="30">
        <v>32112</v>
      </c>
      <c r="H56" s="30">
        <v>33434</v>
      </c>
      <c r="I56" s="30">
        <v>39893</v>
      </c>
      <c r="J56" s="30">
        <v>28166</v>
      </c>
      <c r="K56" s="30">
        <v>27849</v>
      </c>
      <c r="L56" s="30">
        <v>29985</v>
      </c>
      <c r="M56" s="30">
        <v>31353</v>
      </c>
      <c r="N56" s="30">
        <v>369382</v>
      </c>
      <c r="O56" s="30">
        <v>112</v>
      </c>
      <c r="P56" s="55">
        <v>0</v>
      </c>
      <c r="Q56" s="23"/>
      <c r="R56" s="6"/>
    </row>
    <row r="57" spans="1:18" ht="6.75" customHeight="1">
      <c r="A57" s="28" t="s">
        <v>52</v>
      </c>
      <c r="B57" s="30">
        <v>406965</v>
      </c>
      <c r="C57" s="30">
        <v>392175</v>
      </c>
      <c r="D57" s="30">
        <v>435609</v>
      </c>
      <c r="E57" s="30">
        <v>428212</v>
      </c>
      <c r="F57" s="30">
        <v>464998</v>
      </c>
      <c r="G57" s="30">
        <v>459455</v>
      </c>
      <c r="H57" s="74">
        <v>466855</v>
      </c>
      <c r="I57" s="30">
        <v>474917</v>
      </c>
      <c r="J57" s="30">
        <v>422077</v>
      </c>
      <c r="K57" s="30">
        <v>443460</v>
      </c>
      <c r="L57" s="30">
        <v>429856</v>
      </c>
      <c r="M57" s="30">
        <v>443661</v>
      </c>
      <c r="N57" s="31">
        <v>5268240</v>
      </c>
      <c r="O57" s="31">
        <v>-70613</v>
      </c>
      <c r="P57" s="56">
        <v>-1.3</v>
      </c>
      <c r="Q57" s="25"/>
      <c r="R57" s="6"/>
    </row>
    <row r="58" spans="1:18" ht="6.75" customHeight="1">
      <c r="A58" s="20" t="s">
        <v>53</v>
      </c>
      <c r="B58" s="75">
        <v>146085</v>
      </c>
      <c r="C58" s="75">
        <v>159101</v>
      </c>
      <c r="D58" s="75">
        <v>140988</v>
      </c>
      <c r="E58" s="75">
        <v>135999</v>
      </c>
      <c r="F58" s="75">
        <v>179992</v>
      </c>
      <c r="G58" s="75">
        <v>195421</v>
      </c>
      <c r="H58" s="75">
        <v>133963</v>
      </c>
      <c r="I58" s="75">
        <v>171408</v>
      </c>
      <c r="J58" s="75">
        <v>166415</v>
      </c>
      <c r="K58" s="75">
        <v>152648</v>
      </c>
      <c r="L58" s="75">
        <v>180337</v>
      </c>
      <c r="M58" s="76">
        <v>126830</v>
      </c>
      <c r="N58" s="72">
        <v>1889187</v>
      </c>
      <c r="O58" s="30">
        <v>-34624</v>
      </c>
      <c r="P58" s="55">
        <v>-1.8</v>
      </c>
      <c r="Q58" s="23"/>
      <c r="R58" s="6"/>
    </row>
    <row r="59" spans="1:18" ht="6.75" customHeight="1">
      <c r="A59" s="20" t="s">
        <v>54</v>
      </c>
      <c r="B59" s="30">
        <v>84463</v>
      </c>
      <c r="C59" s="30">
        <v>153848</v>
      </c>
      <c r="D59" s="30">
        <v>124529</v>
      </c>
      <c r="E59" s="30">
        <v>123145</v>
      </c>
      <c r="F59" s="30">
        <v>128024</v>
      </c>
      <c r="G59" s="30">
        <v>139399</v>
      </c>
      <c r="H59" s="30">
        <v>146893</v>
      </c>
      <c r="I59" s="30">
        <v>146432</v>
      </c>
      <c r="J59" s="30">
        <v>135548</v>
      </c>
      <c r="K59" s="30">
        <v>132476</v>
      </c>
      <c r="L59" s="30">
        <v>127702</v>
      </c>
      <c r="M59" s="74">
        <v>130422</v>
      </c>
      <c r="N59" s="72">
        <v>1572881</v>
      </c>
      <c r="O59" s="30">
        <v>10140</v>
      </c>
      <c r="P59" s="55">
        <v>0.6</v>
      </c>
      <c r="Q59" s="23"/>
      <c r="R59" s="6"/>
    </row>
    <row r="60" spans="1:18" ht="6.75" customHeight="1">
      <c r="A60" s="20" t="s">
        <v>55</v>
      </c>
      <c r="B60" s="30">
        <v>401734</v>
      </c>
      <c r="C60" s="30">
        <v>383678</v>
      </c>
      <c r="D60" s="30">
        <v>424959</v>
      </c>
      <c r="E60" s="30">
        <v>425474</v>
      </c>
      <c r="F60" s="30">
        <v>452761</v>
      </c>
      <c r="G60" s="30">
        <v>458219</v>
      </c>
      <c r="H60" s="30">
        <v>461428</v>
      </c>
      <c r="I60" s="30">
        <v>470822</v>
      </c>
      <c r="J60" s="30">
        <v>415599</v>
      </c>
      <c r="K60" s="30">
        <v>437221</v>
      </c>
      <c r="L60" s="30">
        <v>429172</v>
      </c>
      <c r="M60" s="74">
        <v>443858</v>
      </c>
      <c r="N60" s="72">
        <v>5204925</v>
      </c>
      <c r="O60" s="30">
        <v>-96031</v>
      </c>
      <c r="P60" s="55">
        <v>-1.8</v>
      </c>
      <c r="Q60" s="23"/>
      <c r="R60" s="6"/>
    </row>
    <row r="61" spans="1:18" ht="6.75" customHeight="1">
      <c r="A61" s="28" t="s">
        <v>112</v>
      </c>
      <c r="B61" s="31">
        <v>35184</v>
      </c>
      <c r="C61" s="31">
        <v>31294</v>
      </c>
      <c r="D61" s="31">
        <v>35568</v>
      </c>
      <c r="E61" s="31">
        <v>31941</v>
      </c>
      <c r="F61" s="31">
        <v>36334</v>
      </c>
      <c r="G61" s="31">
        <v>34424</v>
      </c>
      <c r="H61" s="31">
        <v>30082</v>
      </c>
      <c r="I61" s="31">
        <v>31706</v>
      </c>
      <c r="J61" s="31">
        <v>33479</v>
      </c>
      <c r="K61" s="31">
        <v>30015</v>
      </c>
      <c r="L61" s="31">
        <v>27677</v>
      </c>
      <c r="M61" s="54">
        <v>32905</v>
      </c>
      <c r="N61" s="72">
        <v>390609</v>
      </c>
      <c r="O61" s="31">
        <v>-24471</v>
      </c>
      <c r="P61" s="56">
        <v>-5.9</v>
      </c>
      <c r="Q61" s="25"/>
      <c r="R61" s="6"/>
    </row>
    <row r="62" spans="1:18" ht="6.75" customHeight="1">
      <c r="A62" s="20" t="s">
        <v>56</v>
      </c>
      <c r="B62" s="30">
        <v>159646</v>
      </c>
      <c r="C62" s="30">
        <v>215362</v>
      </c>
      <c r="D62" s="30">
        <v>215925</v>
      </c>
      <c r="E62" s="30">
        <v>202081</v>
      </c>
      <c r="F62" s="30">
        <v>223709</v>
      </c>
      <c r="G62" s="30">
        <v>190171</v>
      </c>
      <c r="H62" s="30">
        <v>230495</v>
      </c>
      <c r="I62" s="30">
        <v>243415</v>
      </c>
      <c r="J62" s="30">
        <v>192992</v>
      </c>
      <c r="K62" s="30">
        <v>202850</v>
      </c>
      <c r="L62" s="30">
        <v>167590</v>
      </c>
      <c r="M62" s="30">
        <v>241045</v>
      </c>
      <c r="N62" s="30">
        <v>2485281</v>
      </c>
      <c r="O62" s="30">
        <v>-4339</v>
      </c>
      <c r="P62" s="55">
        <v>-0.2</v>
      </c>
      <c r="Q62" s="23"/>
      <c r="R62" s="6"/>
    </row>
    <row r="63" spans="1:18" ht="6.75" customHeight="1">
      <c r="A63" s="20" t="s">
        <v>57</v>
      </c>
      <c r="B63" s="30">
        <v>30736</v>
      </c>
      <c r="C63" s="30">
        <v>28636</v>
      </c>
      <c r="D63" s="30">
        <v>35432</v>
      </c>
      <c r="E63" s="30">
        <v>32837</v>
      </c>
      <c r="F63" s="30">
        <v>36347</v>
      </c>
      <c r="G63" s="30">
        <v>41352</v>
      </c>
      <c r="H63" s="30">
        <v>43406</v>
      </c>
      <c r="I63" s="30">
        <v>46416</v>
      </c>
      <c r="J63" s="30">
        <v>32439</v>
      </c>
      <c r="K63" s="30">
        <v>34349</v>
      </c>
      <c r="L63" s="30">
        <v>33513</v>
      </c>
      <c r="M63" s="30">
        <v>36567</v>
      </c>
      <c r="N63" s="30">
        <v>432030</v>
      </c>
      <c r="O63" s="30">
        <v>-10129</v>
      </c>
      <c r="P63" s="55">
        <v>-2.3</v>
      </c>
      <c r="Q63" s="23"/>
      <c r="R63" s="6"/>
    </row>
    <row r="64" spans="1:18" ht="6.75" customHeight="1">
      <c r="A64" s="20" t="s">
        <v>58</v>
      </c>
      <c r="B64" s="30">
        <v>261244</v>
      </c>
      <c r="C64" s="30">
        <v>206280</v>
      </c>
      <c r="D64" s="30">
        <v>268090</v>
      </c>
      <c r="E64" s="30">
        <v>270530</v>
      </c>
      <c r="F64" s="30">
        <v>275634</v>
      </c>
      <c r="G64" s="30">
        <v>263621</v>
      </c>
      <c r="H64" s="30">
        <v>254075</v>
      </c>
      <c r="I64" s="30">
        <v>281252</v>
      </c>
      <c r="J64" s="30">
        <v>266079</v>
      </c>
      <c r="K64" s="30">
        <v>276801</v>
      </c>
      <c r="L64" s="30">
        <v>250881</v>
      </c>
      <c r="M64" s="30">
        <v>268557</v>
      </c>
      <c r="N64" s="30">
        <v>3143044</v>
      </c>
      <c r="O64" s="30">
        <v>22780</v>
      </c>
      <c r="P64" s="55">
        <v>0.7</v>
      </c>
      <c r="Q64" s="23"/>
      <c r="R64" s="6"/>
    </row>
    <row r="65" spans="1:18" ht="6.75" customHeight="1">
      <c r="A65" s="28" t="s">
        <v>59</v>
      </c>
      <c r="B65" s="31">
        <v>932841</v>
      </c>
      <c r="C65" s="31">
        <v>882434</v>
      </c>
      <c r="D65" s="31">
        <v>1007812</v>
      </c>
      <c r="E65" s="31">
        <v>958087</v>
      </c>
      <c r="F65" s="31">
        <v>1018091</v>
      </c>
      <c r="G65" s="31">
        <v>987189</v>
      </c>
      <c r="H65" s="54">
        <v>999614</v>
      </c>
      <c r="I65" s="31">
        <v>1017601</v>
      </c>
      <c r="J65" s="31">
        <v>935723</v>
      </c>
      <c r="K65" s="31">
        <v>970192</v>
      </c>
      <c r="L65" s="31">
        <v>966847</v>
      </c>
      <c r="M65" s="31">
        <v>986320</v>
      </c>
      <c r="N65" s="31">
        <v>11662751</v>
      </c>
      <c r="O65" s="31">
        <v>-136326</v>
      </c>
      <c r="P65" s="56">
        <v>-1.2</v>
      </c>
      <c r="Q65" s="25"/>
      <c r="R65" s="6"/>
    </row>
    <row r="66" spans="1:18" ht="6.75" customHeight="1">
      <c r="A66" s="20" t="s">
        <v>60</v>
      </c>
      <c r="B66" s="30">
        <v>81557</v>
      </c>
      <c r="C66" s="30">
        <v>75869</v>
      </c>
      <c r="D66" s="30">
        <v>88664</v>
      </c>
      <c r="E66" s="30">
        <v>83532</v>
      </c>
      <c r="F66" s="30">
        <v>92328</v>
      </c>
      <c r="G66" s="30">
        <v>90066</v>
      </c>
      <c r="H66" s="30">
        <v>97179</v>
      </c>
      <c r="I66" s="30">
        <v>101143</v>
      </c>
      <c r="J66" s="30">
        <v>84828</v>
      </c>
      <c r="K66" s="30">
        <v>84109</v>
      </c>
      <c r="L66" s="30">
        <v>86508</v>
      </c>
      <c r="M66" s="30">
        <v>89712</v>
      </c>
      <c r="N66" s="30">
        <v>1055495</v>
      </c>
      <c r="O66" s="30">
        <v>-11785</v>
      </c>
      <c r="P66" s="55">
        <v>-1.1</v>
      </c>
      <c r="Q66" s="23"/>
      <c r="R66" s="6"/>
    </row>
    <row r="67" spans="1:18" ht="6.75" customHeight="1">
      <c r="A67" s="20" t="s">
        <v>61</v>
      </c>
      <c r="B67" s="30">
        <v>28601</v>
      </c>
      <c r="C67" s="30">
        <v>27414</v>
      </c>
      <c r="D67" s="30">
        <v>29447</v>
      </c>
      <c r="E67" s="30">
        <v>25823</v>
      </c>
      <c r="F67" s="30">
        <v>29457</v>
      </c>
      <c r="G67" s="30">
        <v>31123</v>
      </c>
      <c r="H67" s="30">
        <v>33020</v>
      </c>
      <c r="I67" s="30">
        <v>34358</v>
      </c>
      <c r="J67" s="30">
        <v>28799</v>
      </c>
      <c r="K67" s="30">
        <v>28667</v>
      </c>
      <c r="L67" s="30">
        <v>26928</v>
      </c>
      <c r="M67" s="30">
        <v>29074</v>
      </c>
      <c r="N67" s="30">
        <v>352711</v>
      </c>
      <c r="O67" s="30">
        <v>-5171</v>
      </c>
      <c r="P67" s="55">
        <v>-1.4</v>
      </c>
      <c r="Q67" s="23"/>
      <c r="R67" s="6"/>
    </row>
    <row r="68" spans="1:18" ht="6.75" customHeight="1">
      <c r="A68" s="20" t="s">
        <v>62</v>
      </c>
      <c r="B68" s="30">
        <v>310328</v>
      </c>
      <c r="C68" s="30">
        <v>297247</v>
      </c>
      <c r="D68" s="30">
        <v>336276</v>
      </c>
      <c r="E68" s="30">
        <v>342451</v>
      </c>
      <c r="F68" s="30">
        <v>326685</v>
      </c>
      <c r="G68" s="30">
        <v>354242</v>
      </c>
      <c r="H68" s="30">
        <v>349305</v>
      </c>
      <c r="I68" s="30">
        <v>367673</v>
      </c>
      <c r="J68" s="30">
        <v>312084</v>
      </c>
      <c r="K68" s="30">
        <v>324841</v>
      </c>
      <c r="L68" s="30">
        <v>331264</v>
      </c>
      <c r="M68" s="30">
        <v>347502</v>
      </c>
      <c r="N68" s="30">
        <v>3999898</v>
      </c>
      <c r="O68" s="30">
        <v>-18998</v>
      </c>
      <c r="P68" s="55">
        <v>-0.5</v>
      </c>
      <c r="Q68" s="23"/>
      <c r="R68" s="6"/>
    </row>
    <row r="69" spans="1:18" ht="6.75" customHeight="1">
      <c r="A69" s="28" t="s">
        <v>63</v>
      </c>
      <c r="B69" s="31">
        <v>208128</v>
      </c>
      <c r="C69" s="31">
        <v>209706</v>
      </c>
      <c r="D69" s="31">
        <v>237493</v>
      </c>
      <c r="E69" s="31">
        <v>221335</v>
      </c>
      <c r="F69" s="31">
        <v>234660</v>
      </c>
      <c r="G69" s="31">
        <v>239872</v>
      </c>
      <c r="H69" s="54">
        <v>241382</v>
      </c>
      <c r="I69" s="31">
        <v>254900</v>
      </c>
      <c r="J69" s="31">
        <v>223989</v>
      </c>
      <c r="K69" s="31">
        <v>227258</v>
      </c>
      <c r="L69" s="31">
        <v>219535</v>
      </c>
      <c r="M69" s="31">
        <v>227159</v>
      </c>
      <c r="N69" s="31">
        <v>2745417</v>
      </c>
      <c r="O69" s="31">
        <v>8547</v>
      </c>
      <c r="P69" s="56">
        <v>0.3</v>
      </c>
      <c r="Q69" s="25"/>
      <c r="R69" s="6"/>
    </row>
    <row r="70" spans="1:18" ht="6.75" customHeight="1">
      <c r="A70" s="20" t="s">
        <v>64</v>
      </c>
      <c r="B70" s="30">
        <v>64900</v>
      </c>
      <c r="C70" s="30">
        <v>62634</v>
      </c>
      <c r="D70" s="30">
        <v>53097</v>
      </c>
      <c r="E70" s="30">
        <v>86887</v>
      </c>
      <c r="F70" s="30">
        <v>74335</v>
      </c>
      <c r="G70" s="30">
        <v>39045</v>
      </c>
      <c r="H70" s="30">
        <v>110642</v>
      </c>
      <c r="I70" s="30">
        <v>73533</v>
      </c>
      <c r="J70" s="30">
        <v>71975</v>
      </c>
      <c r="K70" s="30">
        <v>69555</v>
      </c>
      <c r="L70" s="30">
        <v>51579</v>
      </c>
      <c r="M70" s="30">
        <v>90053</v>
      </c>
      <c r="N70" s="30">
        <v>848235</v>
      </c>
      <c r="O70" s="30">
        <v>-13086</v>
      </c>
      <c r="P70" s="55">
        <v>-1.5</v>
      </c>
      <c r="Q70" s="23"/>
      <c r="R70" s="6"/>
    </row>
    <row r="71" spans="1:18" ht="6.75" customHeight="1">
      <c r="A71" s="20" t="s">
        <v>65</v>
      </c>
      <c r="B71" s="30">
        <v>204937</v>
      </c>
      <c r="C71" s="30">
        <v>179082</v>
      </c>
      <c r="D71" s="30">
        <v>216348</v>
      </c>
      <c r="E71" s="30">
        <v>215649</v>
      </c>
      <c r="F71" s="30">
        <v>211469</v>
      </c>
      <c r="G71" s="30">
        <v>256416</v>
      </c>
      <c r="H71" s="30">
        <v>224696</v>
      </c>
      <c r="I71" s="30">
        <v>259950</v>
      </c>
      <c r="J71" s="30">
        <v>197578</v>
      </c>
      <c r="K71" s="30">
        <v>234486</v>
      </c>
      <c r="L71" s="30">
        <v>184574</v>
      </c>
      <c r="M71" s="30">
        <v>208213</v>
      </c>
      <c r="N71" s="30">
        <v>2593398</v>
      </c>
      <c r="O71" s="30">
        <v>-24965</v>
      </c>
      <c r="P71" s="55">
        <v>-1</v>
      </c>
      <c r="Q71" s="23"/>
      <c r="R71" s="6"/>
    </row>
    <row r="72" spans="1:18" ht="6.75" customHeight="1" thickBot="1">
      <c r="A72" s="20" t="s">
        <v>66</v>
      </c>
      <c r="B72" s="30">
        <v>24368</v>
      </c>
      <c r="C72" s="30">
        <v>30727</v>
      </c>
      <c r="D72" s="30">
        <v>25504</v>
      </c>
      <c r="E72" s="30">
        <v>23967</v>
      </c>
      <c r="F72" s="30">
        <v>27329</v>
      </c>
      <c r="G72" s="30">
        <v>25031</v>
      </c>
      <c r="H72" s="30">
        <v>29550</v>
      </c>
      <c r="I72" s="30">
        <v>34190</v>
      </c>
      <c r="J72" s="30">
        <v>37840</v>
      </c>
      <c r="K72" s="30">
        <v>40500</v>
      </c>
      <c r="L72" s="30">
        <v>28691</v>
      </c>
      <c r="M72" s="30">
        <v>29978</v>
      </c>
      <c r="N72" s="30">
        <v>357675</v>
      </c>
      <c r="O72" s="30">
        <v>4793</v>
      </c>
      <c r="P72" s="55">
        <v>1.4</v>
      </c>
      <c r="Q72" s="23"/>
      <c r="R72" s="61"/>
    </row>
    <row r="73" spans="1:17" ht="6.75" customHeight="1" thickTop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35"/>
      <c r="P73" s="57"/>
      <c r="Q73" s="58"/>
    </row>
    <row r="74" spans="1:18" ht="6.75" customHeight="1">
      <c r="A74" s="20" t="s">
        <v>89</v>
      </c>
      <c r="B74" s="30">
        <v>10991134</v>
      </c>
      <c r="C74" s="30">
        <v>10798875</v>
      </c>
      <c r="D74" s="30">
        <v>11768618</v>
      </c>
      <c r="E74" s="30">
        <v>11593592</v>
      </c>
      <c r="F74" s="30">
        <v>12178617</v>
      </c>
      <c r="G74" s="30">
        <v>12108102</v>
      </c>
      <c r="H74" s="30">
        <v>12347091</v>
      </c>
      <c r="I74" s="30">
        <v>12522795</v>
      </c>
      <c r="J74" s="30">
        <v>11419951</v>
      </c>
      <c r="K74" s="30">
        <v>11545865</v>
      </c>
      <c r="L74" s="30">
        <v>11325669</v>
      </c>
      <c r="M74" s="30">
        <v>11914910</v>
      </c>
      <c r="N74" s="30">
        <v>140515219</v>
      </c>
      <c r="O74" s="30">
        <v>-1029376</v>
      </c>
      <c r="P74" s="55">
        <v>-0.7</v>
      </c>
      <c r="Q74" s="23"/>
      <c r="R74" s="6"/>
    </row>
    <row r="75" spans="1:17" ht="0.75" customHeight="1">
      <c r="A75" s="2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1"/>
      <c r="O75" s="37"/>
      <c r="P75" s="32"/>
      <c r="Q75" s="29"/>
    </row>
    <row r="76" spans="1:46" ht="0.75" customHeight="1">
      <c r="A76" s="2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62" ht="6.75" customHeight="1">
      <c r="A77" s="38" t="s">
        <v>97</v>
      </c>
      <c r="B77" s="15"/>
      <c r="C77" s="15"/>
      <c r="D77" s="15"/>
      <c r="E77" s="15"/>
      <c r="F77" s="15"/>
      <c r="G77" s="15"/>
      <c r="H77" s="39"/>
      <c r="I77" s="40" t="s">
        <v>93</v>
      </c>
      <c r="J77" s="39"/>
      <c r="K77" s="39"/>
      <c r="L77" s="39"/>
      <c r="M77" s="39"/>
      <c r="N77" s="39"/>
      <c r="O77" s="39"/>
      <c r="P77" s="39"/>
      <c r="Q77" s="27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6.75" customHeight="1">
      <c r="A78" s="38" t="s">
        <v>94</v>
      </c>
      <c r="B78" s="15"/>
      <c r="C78" s="15"/>
      <c r="D78" s="15"/>
      <c r="E78" s="15"/>
      <c r="F78" s="15"/>
      <c r="G78" s="15"/>
      <c r="H78" s="39"/>
      <c r="I78" s="40" t="s">
        <v>95</v>
      </c>
      <c r="J78" s="39"/>
      <c r="K78" s="39"/>
      <c r="L78" s="39"/>
      <c r="M78" s="39"/>
      <c r="N78" s="39"/>
      <c r="O78" s="39"/>
      <c r="P78" s="39"/>
      <c r="Q78" s="27"/>
      <c r="R78" s="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ht="6.75" customHeight="1">
      <c r="A79" s="38" t="s">
        <v>96</v>
      </c>
      <c r="B79" s="15"/>
      <c r="C79" s="15"/>
      <c r="D79" s="15"/>
      <c r="E79" s="15"/>
      <c r="F79" s="15"/>
      <c r="G79" s="15"/>
      <c r="H79" s="39"/>
      <c r="I79" s="39" t="s">
        <v>98</v>
      </c>
      <c r="J79" s="39"/>
      <c r="K79" s="39"/>
      <c r="L79" s="39"/>
      <c r="M79" s="39"/>
      <c r="N79" s="39"/>
      <c r="O79" s="39"/>
      <c r="P79" s="39"/>
      <c r="Q79" s="27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ht="6.75" customHeight="1">
      <c r="A80" s="38" t="s">
        <v>103</v>
      </c>
      <c r="B80" s="15"/>
      <c r="C80" s="15"/>
      <c r="D80" s="15"/>
      <c r="E80" s="15"/>
      <c r="F80" s="15"/>
      <c r="G80" s="15"/>
      <c r="H80" s="39"/>
      <c r="I80" s="39" t="s">
        <v>114</v>
      </c>
      <c r="J80" s="39"/>
      <c r="K80" s="39"/>
      <c r="L80" s="39"/>
      <c r="M80" s="39"/>
      <c r="N80" s="39"/>
      <c r="O80" s="39"/>
      <c r="P80" s="39"/>
      <c r="Q80" s="27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3" customHeight="1">
      <c r="A81" s="5"/>
      <c r="B81" s="4"/>
      <c r="C81" s="4"/>
      <c r="D81" s="4"/>
      <c r="E81" s="4"/>
      <c r="F81" s="4"/>
      <c r="G81" s="4"/>
      <c r="H81" s="4"/>
      <c r="I81" s="4" t="s">
        <v>113</v>
      </c>
      <c r="J81" s="4"/>
      <c r="K81" s="4"/>
      <c r="L81" s="4"/>
      <c r="M81" s="4"/>
      <c r="N81" s="4"/>
      <c r="O81" s="4"/>
      <c r="P81" s="4"/>
      <c r="Q81" s="11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8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8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8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8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8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8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ht="8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ht="8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ht="8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ht="8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8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ht="8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8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8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t="8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ht="8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ht="8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ht="8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ht="8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ht="8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ht="8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ht="8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ht="8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</sheetData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J105"/>
  <sheetViews>
    <sheetView showGridLines="0" defaultGridColor="0" zoomScale="200" zoomScaleNormal="200" colorId="22" workbookViewId="0" topLeftCell="A6">
      <selection activeCell="B22" sqref="B22"/>
    </sheetView>
  </sheetViews>
  <sheetFormatPr defaultColWidth="9.796875" defaultRowHeight="8.25"/>
  <cols>
    <col min="1" max="1" width="18.796875" style="0" customWidth="1"/>
    <col min="2" max="14" width="10.796875" style="0" customWidth="1"/>
    <col min="15" max="15" width="12.796875" style="0" customWidth="1"/>
    <col min="16" max="17" width="7" style="0" customWidth="1"/>
    <col min="18" max="18" width="12.796875" style="0" customWidth="1"/>
  </cols>
  <sheetData>
    <row r="1" ht="15.75">
      <c r="A1" s="2" t="s">
        <v>102</v>
      </c>
    </row>
    <row r="2" ht="15.75">
      <c r="A2" s="2" t="s">
        <v>105</v>
      </c>
    </row>
    <row r="3" ht="15.75">
      <c r="A3" s="2"/>
    </row>
    <row r="4" spans="1:17" ht="18">
      <c r="A4" s="14" t="s">
        <v>108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0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0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0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0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8.25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 t="s">
        <v>99</v>
      </c>
    </row>
    <row r="11" spans="1:17" ht="8.25">
      <c r="A11" s="18" t="s">
        <v>1</v>
      </c>
      <c r="B11" s="18"/>
      <c r="C11" s="18"/>
      <c r="D11" s="18"/>
      <c r="E11" s="18"/>
      <c r="F11" s="18"/>
      <c r="G11" s="18" t="s">
        <v>92</v>
      </c>
      <c r="H11" s="18"/>
      <c r="I11" s="18"/>
      <c r="J11" s="18"/>
      <c r="K11" s="18"/>
      <c r="L11" s="18"/>
      <c r="M11" s="18"/>
      <c r="N11" s="18"/>
      <c r="O11" s="18"/>
      <c r="P11" s="18"/>
      <c r="Q11" s="19" t="s">
        <v>104</v>
      </c>
    </row>
    <row r="12" spans="1:17" ht="0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5"/>
      <c r="Q12" s="22"/>
    </row>
    <row r="13" spans="1:17" ht="0.75" customHeight="1">
      <c r="A13" s="20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1"/>
      <c r="P13" s="15"/>
      <c r="Q13" s="23"/>
    </row>
    <row r="14" spans="1:18" ht="0.75" customHeight="1">
      <c r="A14" s="20"/>
      <c r="B14" s="20"/>
      <c r="C14" s="20"/>
      <c r="D14" s="20"/>
      <c r="E14" s="20"/>
      <c r="F14" s="20"/>
      <c r="G14" s="21"/>
      <c r="H14" s="21"/>
      <c r="I14" s="20"/>
      <c r="J14" s="20"/>
      <c r="K14" s="20"/>
      <c r="L14" s="20"/>
      <c r="M14" s="20"/>
      <c r="N14" s="20"/>
      <c r="O14" s="21"/>
      <c r="P14" s="59"/>
      <c r="Q14" s="23"/>
      <c r="R14" s="12" t="s">
        <v>69</v>
      </c>
    </row>
    <row r="15" spans="1:18" ht="11.25" customHeight="1">
      <c r="A15" s="26" t="s">
        <v>3</v>
      </c>
      <c r="B15" s="26" t="s">
        <v>4</v>
      </c>
      <c r="C15" s="26" t="s">
        <v>5</v>
      </c>
      <c r="D15" s="26" t="s">
        <v>6</v>
      </c>
      <c r="E15" s="26" t="s">
        <v>7</v>
      </c>
      <c r="F15" s="2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26" t="s">
        <v>13</v>
      </c>
      <c r="L15" s="26" t="s">
        <v>14</v>
      </c>
      <c r="M15" s="26" t="s">
        <v>15</v>
      </c>
      <c r="N15" s="41" t="s">
        <v>100</v>
      </c>
      <c r="O15" s="24" t="s">
        <v>110</v>
      </c>
      <c r="P15" s="60"/>
      <c r="Q15" s="25"/>
      <c r="R15" s="12" t="s">
        <v>70</v>
      </c>
    </row>
    <row r="16" spans="1:18" ht="0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7"/>
      <c r="R16" s="12" t="s">
        <v>71</v>
      </c>
    </row>
    <row r="17" spans="1:18" ht="6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6" t="s">
        <v>72</v>
      </c>
      <c r="P17" s="21" t="s">
        <v>73</v>
      </c>
      <c r="Q17" s="23"/>
      <c r="R17" s="12" t="s">
        <v>73</v>
      </c>
    </row>
    <row r="18" spans="1:18" ht="0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7"/>
      <c r="R18" s="12" t="s">
        <v>67</v>
      </c>
    </row>
    <row r="19" spans="1:17" ht="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1:17" ht="6" customHeight="1">
      <c r="A20" s="20"/>
      <c r="B20" s="26" t="s">
        <v>74</v>
      </c>
      <c r="C20" s="26" t="s">
        <v>75</v>
      </c>
      <c r="D20" s="26" t="s">
        <v>76</v>
      </c>
      <c r="E20" s="26" t="s">
        <v>77</v>
      </c>
      <c r="F20" s="26" t="s">
        <v>78</v>
      </c>
      <c r="G20" s="26" t="s">
        <v>79</v>
      </c>
      <c r="H20" s="26" t="s">
        <v>80</v>
      </c>
      <c r="I20" s="26" t="s">
        <v>81</v>
      </c>
      <c r="J20" s="26" t="s">
        <v>82</v>
      </c>
      <c r="K20" s="26" t="s">
        <v>83</v>
      </c>
      <c r="L20" s="26" t="s">
        <v>84</v>
      </c>
      <c r="M20" s="26" t="s">
        <v>85</v>
      </c>
      <c r="N20" s="26" t="s">
        <v>86</v>
      </c>
      <c r="O20" s="26" t="s">
        <v>87</v>
      </c>
      <c r="P20" s="21" t="s">
        <v>88</v>
      </c>
      <c r="Q20" s="23"/>
    </row>
    <row r="21" spans="1:17" ht="3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7"/>
    </row>
    <row r="22" spans="1:18" ht="6.75" customHeight="1">
      <c r="A22" s="20" t="s">
        <v>17</v>
      </c>
      <c r="B22" s="30">
        <f>ROUND(FORMULAS!B22/1000,0)</f>
        <v>206163</v>
      </c>
      <c r="C22" s="30">
        <f>ROUND(FORMULAS!C22/1000,0)</f>
        <v>201667</v>
      </c>
      <c r="D22" s="30">
        <f>ROUND(FORMULAS!D22/1000,0)</f>
        <v>225136</v>
      </c>
      <c r="E22" s="30">
        <f>ROUND(FORMULAS!E22/1000,0)</f>
        <v>217746</v>
      </c>
      <c r="F22" s="30">
        <f>ROUND(FORMULAS!F22/1000,0)</f>
        <v>228525</v>
      </c>
      <c r="G22" s="30">
        <f>ROUND(FORMULAS!G22/1000,0)</f>
        <v>223335</v>
      </c>
      <c r="H22" s="30">
        <f>ROUND(FORMULAS!H22/1000,0)</f>
        <v>228264</v>
      </c>
      <c r="I22" s="30">
        <f>ROUND(FORMULAS!I22/1000,0)</f>
        <v>228504</v>
      </c>
      <c r="J22" s="30">
        <f>ROUND(FORMULAS!J22/1000,0)</f>
        <v>218691</v>
      </c>
      <c r="K22" s="30">
        <f>ROUND(FORMULAS!K22/1000,0)</f>
        <v>221711</v>
      </c>
      <c r="L22" s="30">
        <f>ROUND(FORMULAS!L22/1000,0)</f>
        <v>208306</v>
      </c>
      <c r="M22" s="30">
        <f>ROUND(FORMULAS!M22/1000,0)</f>
        <v>223110</v>
      </c>
      <c r="N22" s="30">
        <f aca="true" t="shared" si="0" ref="N22:N53">SUM(B22:M22)</f>
        <v>2631158</v>
      </c>
      <c r="O22" s="30">
        <f aca="true" t="shared" si="1" ref="O22:O53">N22-R22</f>
        <v>47923</v>
      </c>
      <c r="P22" s="55">
        <f aca="true" t="shared" si="2" ref="P22:P53">ROUND(O22/R22*100,1)</f>
        <v>1.9</v>
      </c>
      <c r="Q22" s="23"/>
      <c r="R22" s="6">
        <f>ROUND(FORMULAS!Q22/1000,0)</f>
        <v>2583235</v>
      </c>
    </row>
    <row r="23" spans="1:18" ht="6.75" customHeight="1">
      <c r="A23" s="20" t="s">
        <v>18</v>
      </c>
      <c r="B23" s="30">
        <f>ROUND(FORMULAS!B23/1000,0)</f>
        <v>22230</v>
      </c>
      <c r="C23" s="30">
        <f>ROUND(FORMULAS!C23/1000,0)</f>
        <v>19494</v>
      </c>
      <c r="D23" s="30">
        <f>ROUND(FORMULAS!D23/1000,0)</f>
        <v>23518</v>
      </c>
      <c r="E23" s="30">
        <f>ROUND(FORMULAS!E23/1000,0)</f>
        <v>23212</v>
      </c>
      <c r="F23" s="30">
        <f>ROUND(FORMULAS!F23/1000,0)</f>
        <v>27239</v>
      </c>
      <c r="G23" s="30">
        <f>ROUND(FORMULAS!G23/1000,0)</f>
        <v>31034</v>
      </c>
      <c r="H23" s="30">
        <f>ROUND(FORMULAS!H23/1000,0)</f>
        <v>30292</v>
      </c>
      <c r="I23" s="30">
        <f>ROUND(FORMULAS!I23/1000,0)</f>
        <v>29959</v>
      </c>
      <c r="J23" s="30">
        <f>ROUND(FORMULAS!J23/1000,0)</f>
        <v>26274</v>
      </c>
      <c r="K23" s="30">
        <f>ROUND(FORMULAS!K23/1000,0)</f>
        <v>22491</v>
      </c>
      <c r="L23" s="30">
        <f>ROUND(FORMULAS!L23/1000,0)</f>
        <v>22320</v>
      </c>
      <c r="M23" s="30">
        <f>ROUND(FORMULAS!M23/1000,0)</f>
        <v>22374</v>
      </c>
      <c r="N23" s="30">
        <f t="shared" si="0"/>
        <v>300437</v>
      </c>
      <c r="O23" s="30">
        <f t="shared" si="1"/>
        <v>-2665</v>
      </c>
      <c r="P23" s="55">
        <f t="shared" si="2"/>
        <v>-0.9</v>
      </c>
      <c r="Q23" s="23"/>
      <c r="R23" s="6">
        <f>ROUND(FORMULAS!Q23/1000,0)</f>
        <v>303102</v>
      </c>
    </row>
    <row r="24" spans="1:18" ht="6.75" customHeight="1">
      <c r="A24" s="20" t="s">
        <v>19</v>
      </c>
      <c r="B24" s="30">
        <f>ROUND(FORMULAS!B24/1000,0)</f>
        <v>229799</v>
      </c>
      <c r="C24" s="30">
        <f>ROUND(FORMULAS!C24/1000,0)</f>
        <v>223060</v>
      </c>
      <c r="D24" s="30">
        <f>ROUND(FORMULAS!D24/1000,0)</f>
        <v>252527</v>
      </c>
      <c r="E24" s="30">
        <f>ROUND(FORMULAS!E24/1000,0)</f>
        <v>237371</v>
      </c>
      <c r="F24" s="30">
        <f>ROUND(FORMULAS!F24/1000,0)</f>
        <v>241880</v>
      </c>
      <c r="G24" s="30">
        <f>ROUND(FORMULAS!G24/1000,0)</f>
        <v>232309</v>
      </c>
      <c r="H24" s="30">
        <f>ROUND(FORMULAS!H24/1000,0)</f>
        <v>234190</v>
      </c>
      <c r="I24" s="30">
        <f>ROUND(FORMULAS!I24/1000,0)</f>
        <v>245373</v>
      </c>
      <c r="J24" s="30">
        <f>ROUND(FORMULAS!J24/1000,0)</f>
        <v>224359</v>
      </c>
      <c r="K24" s="30">
        <f>ROUND(FORMULAS!K24/1000,0)</f>
        <v>231445</v>
      </c>
      <c r="L24" s="30">
        <f>ROUND(FORMULAS!L24/1000,0)</f>
        <v>235326</v>
      </c>
      <c r="M24" s="30">
        <f>ROUND(FORMULAS!M24/1000,0)</f>
        <v>240323</v>
      </c>
      <c r="N24" s="30">
        <f t="shared" si="0"/>
        <v>2827962</v>
      </c>
      <c r="O24" s="30">
        <f t="shared" si="1"/>
        <v>61595</v>
      </c>
      <c r="P24" s="55">
        <f t="shared" si="2"/>
        <v>2.2</v>
      </c>
      <c r="Q24" s="23"/>
      <c r="R24" s="6">
        <f>ROUND(FORMULAS!Q24/1000,0)</f>
        <v>2766367</v>
      </c>
    </row>
    <row r="25" spans="1:18" ht="6.75" customHeight="1">
      <c r="A25" s="28" t="s">
        <v>20</v>
      </c>
      <c r="B25" s="31">
        <f>ROUND(FORMULAS!B25/1000,0)</f>
        <v>113921</v>
      </c>
      <c r="C25" s="31">
        <f>ROUND(FORMULAS!C25/1000,0)</f>
        <v>111346</v>
      </c>
      <c r="D25" s="31">
        <f>ROUND(FORMULAS!D25/1000,0)</f>
        <v>127244</v>
      </c>
      <c r="E25" s="31">
        <f>ROUND(FORMULAS!E25/1000,0)</f>
        <v>119949</v>
      </c>
      <c r="F25" s="31">
        <f>ROUND(FORMULAS!F25/1000,0)</f>
        <v>125403</v>
      </c>
      <c r="G25" s="31">
        <f>ROUND(FORMULAS!G25/1000,0)</f>
        <v>129424</v>
      </c>
      <c r="H25" s="31">
        <f>ROUND(FORMULAS!H25/1000,0)</f>
        <v>129660</v>
      </c>
      <c r="I25" s="31">
        <f>ROUND(FORMULAS!I25/1000,0)</f>
        <v>126990</v>
      </c>
      <c r="J25" s="31">
        <f>ROUND(FORMULAS!J25/1000,0)</f>
        <v>117151</v>
      </c>
      <c r="K25" s="31">
        <f>ROUND(FORMULAS!K25/1000,0)</f>
        <v>119246</v>
      </c>
      <c r="L25" s="31">
        <f>ROUND(FORMULAS!L25/1000,0)</f>
        <v>117501</v>
      </c>
      <c r="M25" s="31">
        <f>ROUND(FORMULAS!M25/1000,0)</f>
        <v>124420</v>
      </c>
      <c r="N25" s="31">
        <f t="shared" si="0"/>
        <v>1462255</v>
      </c>
      <c r="O25" s="31">
        <f t="shared" si="1"/>
        <v>-25676</v>
      </c>
      <c r="P25" s="56">
        <f t="shared" si="2"/>
        <v>-1.7</v>
      </c>
      <c r="Q25" s="25"/>
      <c r="R25" s="6">
        <f>ROUND(FORMULAS!Q25/1000,0)</f>
        <v>1487931</v>
      </c>
    </row>
    <row r="26" spans="1:18" ht="6.75" customHeight="1">
      <c r="A26" s="20" t="s">
        <v>21</v>
      </c>
      <c r="B26" s="30">
        <f>ROUND(FORMULAS!B27/1000,0)</f>
        <v>1269597</v>
      </c>
      <c r="C26" s="30">
        <f>ROUND(FORMULAS!C27/1000,0)</f>
        <v>1189396</v>
      </c>
      <c r="D26" s="30">
        <f>ROUND(FORMULAS!D27/1000,0)</f>
        <v>1370669</v>
      </c>
      <c r="E26" s="30">
        <f>ROUND(FORMULAS!E27/1000,0)</f>
        <v>1319687</v>
      </c>
      <c r="F26" s="30">
        <f>ROUND(FORMULAS!F27/1000,0)</f>
        <v>1375408</v>
      </c>
      <c r="G26" s="30">
        <f>ROUND(FORMULAS!G27/1000,0)</f>
        <v>1353191</v>
      </c>
      <c r="H26" s="30">
        <f>ROUND(FORMULAS!H27/1000,0)</f>
        <v>1379979</v>
      </c>
      <c r="I26" s="30">
        <f>ROUND(FORMULAS!I27/1000,0)</f>
        <v>1398161</v>
      </c>
      <c r="J26" s="30">
        <f>ROUND(FORMULAS!J27/1000,0)</f>
        <v>1291709</v>
      </c>
      <c r="K26" s="30">
        <f>ROUND(FORMULAS!K27/1000,0)</f>
        <v>1331697</v>
      </c>
      <c r="L26" s="30">
        <f>ROUND(FORMULAS!L27/1000,0)</f>
        <v>1288035</v>
      </c>
      <c r="M26" s="30">
        <f>ROUND(FORMULAS!M27/1000,0)</f>
        <v>1386015</v>
      </c>
      <c r="N26" s="30">
        <f t="shared" si="0"/>
        <v>15953544</v>
      </c>
      <c r="O26" s="30">
        <f t="shared" si="1"/>
        <v>30590</v>
      </c>
      <c r="P26" s="55">
        <f t="shared" si="2"/>
        <v>0.2</v>
      </c>
      <c r="Q26" s="23"/>
      <c r="R26" s="6">
        <f>ROUND(FORMULAS!Q27/1000,0)</f>
        <v>15922954</v>
      </c>
    </row>
    <row r="27" spans="1:18" ht="6.75" customHeight="1">
      <c r="A27" s="20" t="s">
        <v>22</v>
      </c>
      <c r="B27" s="30">
        <f>ROUND(FORMULAS!B28/1000,0)</f>
        <v>171399</v>
      </c>
      <c r="C27" s="30">
        <f>ROUND(FORMULAS!C28/1000,0)</f>
        <v>162938</v>
      </c>
      <c r="D27" s="30">
        <f>ROUND(FORMULAS!D28/1000,0)</f>
        <v>182964</v>
      </c>
      <c r="E27" s="30">
        <f>ROUND(FORMULAS!E28/1000,0)</f>
        <v>172521</v>
      </c>
      <c r="F27" s="30">
        <f>ROUND(FORMULAS!F28/1000,0)</f>
        <v>189796</v>
      </c>
      <c r="G27" s="30">
        <f>ROUND(FORMULAS!G28/1000,0)</f>
        <v>191551</v>
      </c>
      <c r="H27" s="30">
        <f>ROUND(FORMULAS!H28/1000,0)</f>
        <v>202827</v>
      </c>
      <c r="I27" s="30">
        <f>ROUND(FORMULAS!I28/1000,0)</f>
        <v>197960</v>
      </c>
      <c r="J27" s="30">
        <f>ROUND(FORMULAS!J28/1000,0)</f>
        <v>176379</v>
      </c>
      <c r="K27" s="30">
        <f>ROUND(FORMULAS!K28/1000,0)</f>
        <v>175250</v>
      </c>
      <c r="L27" s="30">
        <f>ROUND(FORMULAS!L28/1000,0)</f>
        <v>168994</v>
      </c>
      <c r="M27" s="30">
        <f>ROUND(FORMULAS!M28/1000,0)</f>
        <v>178734</v>
      </c>
      <c r="N27" s="30">
        <f t="shared" si="0"/>
        <v>2171313</v>
      </c>
      <c r="O27" s="30">
        <f t="shared" si="1"/>
        <v>-3968</v>
      </c>
      <c r="P27" s="55">
        <f t="shared" si="2"/>
        <v>-0.2</v>
      </c>
      <c r="Q27" s="23"/>
      <c r="R27" s="6">
        <f>ROUND(FORMULAS!Q28/1000,0)</f>
        <v>2175281</v>
      </c>
    </row>
    <row r="28" spans="1:18" ht="6.75" customHeight="1">
      <c r="A28" s="20" t="s">
        <v>23</v>
      </c>
      <c r="B28" s="30">
        <f>ROUND(FORMULAS!B29/1000,0)</f>
        <v>140476</v>
      </c>
      <c r="C28" s="30">
        <f>ROUND(FORMULAS!C29/1000,0)</f>
        <v>132711</v>
      </c>
      <c r="D28" s="30">
        <f>ROUND(FORMULAS!D29/1000,0)</f>
        <v>147649</v>
      </c>
      <c r="E28" s="30">
        <f>ROUND(FORMULAS!E29/1000,0)</f>
        <v>128942</v>
      </c>
      <c r="F28" s="30">
        <f>ROUND(FORMULAS!F29/1000,0)</f>
        <v>137950</v>
      </c>
      <c r="G28" s="30">
        <f>ROUND(FORMULAS!G29/1000,0)</f>
        <v>139484</v>
      </c>
      <c r="H28" s="30">
        <f>ROUND(FORMULAS!H29/1000,0)</f>
        <v>139331</v>
      </c>
      <c r="I28" s="30">
        <f>ROUND(FORMULAS!I29/1000,0)</f>
        <v>141377</v>
      </c>
      <c r="J28" s="30">
        <f>ROUND(FORMULAS!J29/1000,0)</f>
        <v>129928</v>
      </c>
      <c r="K28" s="30">
        <f>ROUND(FORMULAS!K29/1000,0)</f>
        <v>136269</v>
      </c>
      <c r="L28" s="30">
        <f>ROUND(FORMULAS!L29/1000,0)</f>
        <v>132712</v>
      </c>
      <c r="M28" s="30">
        <f>ROUND(FORMULAS!M29/1000,0)</f>
        <v>138407</v>
      </c>
      <c r="N28" s="30">
        <f t="shared" si="0"/>
        <v>1645236</v>
      </c>
      <c r="O28" s="30">
        <f t="shared" si="1"/>
        <v>-215672</v>
      </c>
      <c r="P28" s="55">
        <f t="shared" si="2"/>
        <v>-11.6</v>
      </c>
      <c r="Q28" s="23"/>
      <c r="R28" s="6">
        <f>ROUND(FORMULAS!Q29/1000,0)</f>
        <v>1860908</v>
      </c>
    </row>
    <row r="29" spans="1:18" ht="6.75" customHeight="1">
      <c r="A29" s="28" t="s">
        <v>24</v>
      </c>
      <c r="B29" s="31">
        <f>ROUND(FORMULAS!B30/1000,0)</f>
        <v>36593</v>
      </c>
      <c r="C29" s="31">
        <f>ROUND(FORMULAS!C30/1000,0)</f>
        <v>31839</v>
      </c>
      <c r="D29" s="31">
        <f>ROUND(FORMULAS!D30/1000,0)</f>
        <v>36117</v>
      </c>
      <c r="E29" s="31">
        <f>ROUND(FORMULAS!E30/1000,0)</f>
        <v>37352</v>
      </c>
      <c r="F29" s="31">
        <f>ROUND(FORMULAS!F30/1000,0)</f>
        <v>39207</v>
      </c>
      <c r="G29" s="31">
        <f>ROUND(FORMULAS!G30/1000,0)</f>
        <v>39541</v>
      </c>
      <c r="H29" s="31">
        <f>ROUND(FORMULAS!H30/1000,0)</f>
        <v>39724</v>
      </c>
      <c r="I29" s="31">
        <f>ROUND(FORMULAS!I30/1000,0)</f>
        <v>40819</v>
      </c>
      <c r="J29" s="31">
        <f>ROUND(FORMULAS!J30/1000,0)</f>
        <v>36369</v>
      </c>
      <c r="K29" s="31">
        <f>ROUND(FORMULAS!K30/1000,0)</f>
        <v>36129</v>
      </c>
      <c r="L29" s="31">
        <f>ROUND(FORMULAS!L30/1000,0)</f>
        <v>37524</v>
      </c>
      <c r="M29" s="31">
        <f>ROUND(FORMULAS!M30/1000,0)</f>
        <v>37524</v>
      </c>
      <c r="N29" s="31">
        <f t="shared" si="0"/>
        <v>448738</v>
      </c>
      <c r="O29" s="31">
        <f t="shared" si="1"/>
        <v>17400</v>
      </c>
      <c r="P29" s="56">
        <f t="shared" si="2"/>
        <v>4</v>
      </c>
      <c r="Q29" s="25"/>
      <c r="R29" s="6">
        <f>ROUND(FORMULAS!Q30/1000,0)</f>
        <v>431338</v>
      </c>
    </row>
    <row r="30" spans="1:18" ht="6.75" customHeight="1">
      <c r="A30" s="20" t="s">
        <v>25</v>
      </c>
      <c r="B30" s="30">
        <f>ROUND(FORMULAS!B32/1000,0)</f>
        <v>5712</v>
      </c>
      <c r="C30" s="30">
        <f>ROUND(FORMULAS!C32/1000,0)</f>
        <v>12242</v>
      </c>
      <c r="D30" s="30">
        <f>ROUND(FORMULAS!D32/1000,0)</f>
        <v>11585</v>
      </c>
      <c r="E30" s="30">
        <f>ROUND(FORMULAS!E32/1000,0)</f>
        <v>11934</v>
      </c>
      <c r="F30" s="30">
        <f>ROUND(FORMULAS!F32/1000,0)</f>
        <v>12239</v>
      </c>
      <c r="G30" s="30">
        <f>ROUND(FORMULAS!G32/1000,0)</f>
        <v>14215</v>
      </c>
      <c r="H30" s="30">
        <f>ROUND(FORMULAS!H32/1000,0)</f>
        <v>14863</v>
      </c>
      <c r="I30" s="30">
        <f>ROUND(FORMULAS!I32/1000,0)</f>
        <v>11224</v>
      </c>
      <c r="J30" s="30">
        <f>ROUND(FORMULAS!J32/1000,0)</f>
        <v>11597</v>
      </c>
      <c r="K30" s="30">
        <f>ROUND(FORMULAS!K32/1000,0)</f>
        <v>14506</v>
      </c>
      <c r="L30" s="30">
        <f>ROUND(FORMULAS!L32/1000,0)</f>
        <v>13575</v>
      </c>
      <c r="M30" s="30">
        <f>ROUND(FORMULAS!M32/1000,0)</f>
        <v>14164</v>
      </c>
      <c r="N30" s="30">
        <f t="shared" si="0"/>
        <v>147856</v>
      </c>
      <c r="O30" s="30">
        <f t="shared" si="1"/>
        <v>-10812</v>
      </c>
      <c r="P30" s="55">
        <f t="shared" si="2"/>
        <v>-6.8</v>
      </c>
      <c r="Q30" s="23"/>
      <c r="R30" s="6">
        <f>ROUND(FORMULAS!Q32/1000,0)</f>
        <v>158668</v>
      </c>
    </row>
    <row r="31" spans="1:18" ht="6.75" customHeight="1">
      <c r="A31" s="20" t="s">
        <v>26</v>
      </c>
      <c r="B31" s="30">
        <f>ROUND(FORMULAS!B33/1000,0)</f>
        <v>738258</v>
      </c>
      <c r="C31" s="30">
        <f>ROUND(FORMULAS!C33/1000,0)</f>
        <v>723709</v>
      </c>
      <c r="D31" s="30">
        <f>ROUND(FORMULAS!D33/1000,0)</f>
        <v>696563</v>
      </c>
      <c r="E31" s="30">
        <f>ROUND(FORMULAS!E33/1000,0)</f>
        <v>790098</v>
      </c>
      <c r="F31" s="30">
        <f>ROUND(FORMULAS!F33/1000,0)</f>
        <v>742102</v>
      </c>
      <c r="G31" s="30">
        <f>ROUND(FORMULAS!G33/1000,0)</f>
        <v>742424</v>
      </c>
      <c r="H31" s="30">
        <f>ROUND(FORMULAS!H33/1000,0)</f>
        <v>724152</v>
      </c>
      <c r="I31" s="30">
        <f>ROUND(FORMULAS!I33/1000,0)</f>
        <v>726665</v>
      </c>
      <c r="J31" s="30">
        <f>ROUND(FORMULAS!J33/1000,0)</f>
        <v>736495</v>
      </c>
      <c r="K31" s="30">
        <f>ROUND(FORMULAS!K33/1000,0)</f>
        <v>660482</v>
      </c>
      <c r="L31" s="30">
        <f>ROUND(FORMULAS!L33/1000,0)</f>
        <v>705227</v>
      </c>
      <c r="M31" s="30">
        <f>ROUND(FORMULAS!M33/1000,0)</f>
        <v>705892</v>
      </c>
      <c r="N31" s="30">
        <f t="shared" si="0"/>
        <v>8692067</v>
      </c>
      <c r="O31" s="30">
        <f t="shared" si="1"/>
        <v>142640</v>
      </c>
      <c r="P31" s="55">
        <f t="shared" si="2"/>
        <v>1.7</v>
      </c>
      <c r="Q31" s="23"/>
      <c r="R31" s="6">
        <f>ROUND(FORMULAS!Q33/1000,0)</f>
        <v>8549427</v>
      </c>
    </row>
    <row r="32" spans="1:18" ht="6.75" customHeight="1">
      <c r="A32" s="20" t="s">
        <v>27</v>
      </c>
      <c r="B32" s="30">
        <f>ROUND(FORMULAS!B34/1000,0)</f>
        <v>444724</v>
      </c>
      <c r="C32" s="30">
        <f>ROUND(FORMULAS!C34/1000,0)</f>
        <v>406017</v>
      </c>
      <c r="D32" s="30">
        <f>ROUND(FORMULAS!D34/1000,0)</f>
        <v>444017</v>
      </c>
      <c r="E32" s="30">
        <f>ROUND(FORMULAS!E34/1000,0)</f>
        <v>424591</v>
      </c>
      <c r="F32" s="30">
        <f>ROUND(FORMULAS!F34/1000,0)</f>
        <v>440632</v>
      </c>
      <c r="G32" s="30">
        <f>ROUND(FORMULAS!G34/1000,0)</f>
        <v>422889</v>
      </c>
      <c r="H32" s="30">
        <f>ROUND(FORMULAS!H34/1000,0)</f>
        <v>435704</v>
      </c>
      <c r="I32" s="30">
        <f>ROUND(FORMULAS!I34/1000,0)</f>
        <v>440581</v>
      </c>
      <c r="J32" s="30">
        <f>ROUND(FORMULAS!J34/1000,0)</f>
        <v>403700</v>
      </c>
      <c r="K32" s="30">
        <f>ROUND(FORMULAS!K34/1000,0)</f>
        <v>414711</v>
      </c>
      <c r="L32" s="30">
        <f>ROUND(FORMULAS!L34/1000,0)</f>
        <v>412516</v>
      </c>
      <c r="M32" s="30">
        <f>ROUND(FORMULAS!M34/1000,0)</f>
        <v>429205</v>
      </c>
      <c r="N32" s="30">
        <f t="shared" si="0"/>
        <v>5119287</v>
      </c>
      <c r="O32" s="30">
        <f t="shared" si="1"/>
        <v>53718</v>
      </c>
      <c r="P32" s="55">
        <f t="shared" si="2"/>
        <v>1.1</v>
      </c>
      <c r="Q32" s="23"/>
      <c r="R32" s="6">
        <f>ROUND(FORMULAS!Q34/1000,0)</f>
        <v>5065569</v>
      </c>
    </row>
    <row r="33" spans="1:18" ht="6.75" customHeight="1">
      <c r="A33" s="28" t="s">
        <v>28</v>
      </c>
      <c r="B33" s="31">
        <f>ROUND(FORMULAS!B35/1000,0)</f>
        <v>46527</v>
      </c>
      <c r="C33" s="31">
        <f>ROUND(FORMULAS!C35/1000,0)</f>
        <v>52669</v>
      </c>
      <c r="D33" s="31">
        <f>ROUND(FORMULAS!D35/1000,0)</f>
        <v>28765</v>
      </c>
      <c r="E33" s="31">
        <f>ROUND(FORMULAS!E35/1000,0)</f>
        <v>67604</v>
      </c>
      <c r="F33" s="31">
        <f>ROUND(FORMULAS!F35/1000,0)</f>
        <v>48792</v>
      </c>
      <c r="G33" s="31">
        <f>ROUND(FORMULAS!G35/1000,0)</f>
        <v>31107</v>
      </c>
      <c r="H33" s="31">
        <f>ROUND(FORMULAS!H35/1000,0)</f>
        <v>51365</v>
      </c>
      <c r="I33" s="31">
        <f>ROUND(FORMULAS!I35/1000,0)</f>
        <v>42852</v>
      </c>
      <c r="J33" s="31">
        <f>ROUND(FORMULAS!J35/1000,0)</f>
        <v>37147</v>
      </c>
      <c r="K33" s="31">
        <f>ROUND(FORMULAS!K35/1000,0)</f>
        <v>37500</v>
      </c>
      <c r="L33" s="31">
        <f>ROUND(FORMULAS!L35/1000,0)</f>
        <v>34805</v>
      </c>
      <c r="M33" s="31">
        <f>ROUND(FORMULAS!M35/1000,0)</f>
        <v>49043</v>
      </c>
      <c r="N33" s="31">
        <f t="shared" si="0"/>
        <v>528176</v>
      </c>
      <c r="O33" s="31">
        <f t="shared" si="1"/>
        <v>67570</v>
      </c>
      <c r="P33" s="56">
        <f t="shared" si="2"/>
        <v>14.7</v>
      </c>
      <c r="Q33" s="25"/>
      <c r="R33" s="6">
        <f>ROUND(FORMULAS!Q35/1000,0)</f>
        <v>460606</v>
      </c>
    </row>
    <row r="34" spans="1:18" ht="6.75" customHeight="1">
      <c r="A34" s="20" t="s">
        <v>29</v>
      </c>
      <c r="B34" s="30">
        <f>ROUND(FORMULAS!B37/1000,0)</f>
        <v>51316</v>
      </c>
      <c r="C34" s="30">
        <f>ROUND(FORMULAS!C37/1000,0)</f>
        <v>51655</v>
      </c>
      <c r="D34" s="30">
        <f>ROUND(FORMULAS!D37/1000,0)</f>
        <v>48050</v>
      </c>
      <c r="E34" s="30">
        <f>ROUND(FORMULAS!E37/1000,0)</f>
        <v>42679</v>
      </c>
      <c r="F34" s="30">
        <f>ROUND(FORMULAS!F37/1000,0)</f>
        <v>53223</v>
      </c>
      <c r="G34" s="30">
        <f>ROUND(FORMULAS!G37/1000,0)</f>
        <v>45957</v>
      </c>
      <c r="H34" s="30">
        <f>ROUND(FORMULAS!H37/1000,0)</f>
        <v>51463</v>
      </c>
      <c r="I34" s="30">
        <f>ROUND(FORMULAS!I37/1000,0)</f>
        <v>65086</v>
      </c>
      <c r="J34" s="30">
        <f>ROUND(FORMULAS!J37/1000,0)</f>
        <v>52040</v>
      </c>
      <c r="K34" s="30">
        <f>ROUND(FORMULAS!K37/1000,0)</f>
        <v>67671</v>
      </c>
      <c r="L34" s="30">
        <f>ROUND(FORMULAS!L37/1000,0)</f>
        <v>51886</v>
      </c>
      <c r="M34" s="30">
        <f>ROUND(FORMULAS!M37/1000,0)</f>
        <v>47473</v>
      </c>
      <c r="N34" s="30">
        <f t="shared" si="0"/>
        <v>628499</v>
      </c>
      <c r="O34" s="30">
        <f t="shared" si="1"/>
        <v>-17560</v>
      </c>
      <c r="P34" s="55">
        <f t="shared" si="2"/>
        <v>-2.7</v>
      </c>
      <c r="Q34" s="23"/>
      <c r="R34" s="6">
        <f>ROUND(FORMULAS!Q37/1000,0)</f>
        <v>646059</v>
      </c>
    </row>
    <row r="35" spans="1:18" ht="6.75" customHeight="1">
      <c r="A35" s="20" t="s">
        <v>30</v>
      </c>
      <c r="B35" s="30">
        <f>ROUND(FORMULAS!B38/1000,0)</f>
        <v>373443</v>
      </c>
      <c r="C35" s="30">
        <f>ROUND(FORMULAS!C38/1000,0)</f>
        <v>425598</v>
      </c>
      <c r="D35" s="30">
        <f>ROUND(FORMULAS!D38/1000,0)</f>
        <v>440842</v>
      </c>
      <c r="E35" s="30">
        <f>ROUND(FORMULAS!E38/1000,0)</f>
        <v>431699</v>
      </c>
      <c r="F35" s="30">
        <f>ROUND(FORMULAS!F38/1000,0)</f>
        <v>451084</v>
      </c>
      <c r="G35" s="30">
        <f>ROUND(FORMULAS!G38/1000,0)</f>
        <v>449597</v>
      </c>
      <c r="H35" s="30">
        <f>ROUND(FORMULAS!H38/1000,0)</f>
        <v>446408</v>
      </c>
      <c r="I35" s="30">
        <f>ROUND(FORMULAS!I38/1000,0)</f>
        <v>455659</v>
      </c>
      <c r="J35" s="30">
        <f>ROUND(FORMULAS!J38/1000,0)</f>
        <v>423479</v>
      </c>
      <c r="K35" s="30">
        <f>ROUND(FORMULAS!K38/1000,0)</f>
        <v>435281</v>
      </c>
      <c r="L35" s="30">
        <f>ROUND(FORMULAS!L38/1000,0)</f>
        <v>422059</v>
      </c>
      <c r="M35" s="30">
        <f>ROUND(FORMULAS!M38/1000,0)</f>
        <v>443067</v>
      </c>
      <c r="N35" s="30">
        <f t="shared" si="0"/>
        <v>5198216</v>
      </c>
      <c r="O35" s="30">
        <f t="shared" si="1"/>
        <v>-113914</v>
      </c>
      <c r="P35" s="55">
        <f t="shared" si="2"/>
        <v>-2.1</v>
      </c>
      <c r="Q35" s="23"/>
      <c r="R35" s="6">
        <f>ROUND(FORMULAS!Q38/1000,0)</f>
        <v>5312130</v>
      </c>
    </row>
    <row r="36" spans="1:18" ht="6.75" customHeight="1">
      <c r="A36" s="20" t="s">
        <v>31</v>
      </c>
      <c r="B36" s="30">
        <f>ROUND(FORMULAS!B39/1000,0)</f>
        <v>253982</v>
      </c>
      <c r="C36" s="30">
        <f>ROUND(FORMULAS!C39/1000,0)</f>
        <v>240863</v>
      </c>
      <c r="D36" s="30">
        <f>ROUND(FORMULAS!D39/1000,0)</f>
        <v>271826</v>
      </c>
      <c r="E36" s="30">
        <f>ROUND(FORMULAS!E39/1000,0)</f>
        <v>267038</v>
      </c>
      <c r="F36" s="30">
        <f>ROUND(FORMULAS!F39/1000,0)</f>
        <v>287202</v>
      </c>
      <c r="G36" s="30">
        <f>ROUND(FORMULAS!G39/1000,0)</f>
        <v>282916</v>
      </c>
      <c r="H36" s="30">
        <f>ROUND(FORMULAS!H39/1000,0)</f>
        <v>289273</v>
      </c>
      <c r="I36" s="30">
        <f>ROUND(FORMULAS!I39/1000,0)</f>
        <v>296258</v>
      </c>
      <c r="J36" s="30">
        <f>ROUND(FORMULAS!J39/1000,0)</f>
        <v>256799</v>
      </c>
      <c r="K36" s="30">
        <f>ROUND(FORMULAS!K39/1000,0)</f>
        <v>271051</v>
      </c>
      <c r="L36" s="30">
        <f>ROUND(FORMULAS!L39/1000,0)</f>
        <v>265835</v>
      </c>
      <c r="M36" s="30">
        <f>ROUND(FORMULAS!M39/1000,0)</f>
        <v>274158</v>
      </c>
      <c r="N36" s="30">
        <f t="shared" si="0"/>
        <v>3257201</v>
      </c>
      <c r="O36" s="30">
        <f t="shared" si="1"/>
        <v>-46732</v>
      </c>
      <c r="P36" s="55">
        <f t="shared" si="2"/>
        <v>-1.4</v>
      </c>
      <c r="Q36" s="23"/>
      <c r="R36" s="6">
        <f>ROUND(FORMULAS!Q39/1000,0)</f>
        <v>3303933</v>
      </c>
    </row>
    <row r="37" spans="1:18" ht="6.75" customHeight="1">
      <c r="A37" s="28" t="s">
        <v>32</v>
      </c>
      <c r="B37" s="31">
        <f>ROUND(FORMULAS!B40/1000,0)</f>
        <v>122014</v>
      </c>
      <c r="C37" s="31">
        <f>ROUND(FORMULAS!C40/1000,0)</f>
        <v>116644</v>
      </c>
      <c r="D37" s="31">
        <f>ROUND(FORMULAS!D40/1000,0)</f>
        <v>140117</v>
      </c>
      <c r="E37" s="31">
        <f>ROUND(FORMULAS!E40/1000,0)</f>
        <v>134235</v>
      </c>
      <c r="F37" s="31">
        <f>ROUND(FORMULAS!F40/1000,0)</f>
        <v>140608</v>
      </c>
      <c r="G37" s="31">
        <f>ROUND(FORMULAS!G40/1000,0)</f>
        <v>148052</v>
      </c>
      <c r="H37" s="31">
        <f>ROUND(FORMULAS!H40/1000,0)</f>
        <v>147508</v>
      </c>
      <c r="I37" s="31">
        <f>ROUND(FORMULAS!I40/1000,0)</f>
        <v>152651</v>
      </c>
      <c r="J37" s="31">
        <f>ROUND(FORMULAS!J40/1000,0)</f>
        <v>127823</v>
      </c>
      <c r="K37" s="31">
        <f>ROUND(FORMULAS!K40/1000,0)</f>
        <v>135134</v>
      </c>
      <c r="L37" s="31">
        <f>ROUND(FORMULAS!L40/1000,0)</f>
        <v>137956</v>
      </c>
      <c r="M37" s="31">
        <f>ROUND(FORMULAS!M40/1000,0)</f>
        <v>142151</v>
      </c>
      <c r="N37" s="31">
        <f t="shared" si="0"/>
        <v>1644893</v>
      </c>
      <c r="O37" s="31">
        <f t="shared" si="1"/>
        <v>-26844</v>
      </c>
      <c r="P37" s="56">
        <f t="shared" si="2"/>
        <v>-1.6</v>
      </c>
      <c r="Q37" s="25"/>
      <c r="R37" s="6">
        <f>ROUND(FORMULAS!Q40/1000,0)</f>
        <v>1671737</v>
      </c>
    </row>
    <row r="38" spans="1:18" ht="6.75" customHeight="1">
      <c r="A38" s="20" t="s">
        <v>33</v>
      </c>
      <c r="B38" s="30">
        <f>ROUND(FORMULAS!B42/1000,0)</f>
        <v>87225</v>
      </c>
      <c r="C38" s="30">
        <f>ROUND(FORMULAS!C42/1000,0)</f>
        <v>94546</v>
      </c>
      <c r="D38" s="30">
        <f>ROUND(FORMULAS!D42/1000,0)</f>
        <v>96536</v>
      </c>
      <c r="E38" s="30">
        <f>ROUND(FORMULAS!E42/1000,0)</f>
        <v>106500</v>
      </c>
      <c r="F38" s="30">
        <f>ROUND(FORMULAS!F42/1000,0)</f>
        <v>110376</v>
      </c>
      <c r="G38" s="30">
        <f>ROUND(FORMULAS!G42/1000,0)</f>
        <v>127992</v>
      </c>
      <c r="H38" s="30">
        <f>ROUND(FORMULAS!H42/1000,0)</f>
        <v>110106</v>
      </c>
      <c r="I38" s="30">
        <f>ROUND(FORMULAS!I42/1000,0)</f>
        <v>95406</v>
      </c>
      <c r="J38" s="30">
        <f>ROUND(FORMULAS!J42/1000,0)</f>
        <v>77660</v>
      </c>
      <c r="K38" s="30">
        <f>ROUND(FORMULAS!K42/1000,0)</f>
        <v>93309</v>
      </c>
      <c r="L38" s="30">
        <f>ROUND(FORMULAS!L42/1000,0)</f>
        <v>98752</v>
      </c>
      <c r="M38" s="30">
        <f>ROUND(FORMULAS!M42/1000,0)</f>
        <v>100726</v>
      </c>
      <c r="N38" s="30">
        <f t="shared" si="0"/>
        <v>1199134</v>
      </c>
      <c r="O38" s="30">
        <f t="shared" si="1"/>
        <v>-165932</v>
      </c>
      <c r="P38" s="55">
        <f t="shared" si="2"/>
        <v>-12.2</v>
      </c>
      <c r="Q38" s="23"/>
      <c r="R38" s="6">
        <f>ROUND(FORMULAS!Q42/1000,0)</f>
        <v>1365066</v>
      </c>
    </row>
    <row r="39" spans="1:18" ht="6.75" customHeight="1">
      <c r="A39" s="20" t="s">
        <v>34</v>
      </c>
      <c r="B39" s="30">
        <f>ROUND(FORMULAS!B43/1000,0)</f>
        <v>224862</v>
      </c>
      <c r="C39" s="30">
        <f>ROUND(FORMULAS!C43/1000,0)</f>
        <v>166747</v>
      </c>
      <c r="D39" s="30">
        <f>ROUND(FORMULAS!D43/1000,0)</f>
        <v>175848</v>
      </c>
      <c r="E39" s="30">
        <f>ROUND(FORMULAS!E43/1000,0)</f>
        <v>186859</v>
      </c>
      <c r="F39" s="30">
        <f>ROUND(FORMULAS!F43/1000,0)</f>
        <v>200181</v>
      </c>
      <c r="G39" s="30">
        <f>ROUND(FORMULAS!G43/1000,0)</f>
        <v>194597</v>
      </c>
      <c r="H39" s="30">
        <f>ROUND(FORMULAS!H43/1000,0)</f>
        <v>198205</v>
      </c>
      <c r="I39" s="30">
        <f>ROUND(FORMULAS!I43/1000,0)</f>
        <v>189332</v>
      </c>
      <c r="J39" s="30">
        <f>ROUND(FORMULAS!J43/1000,0)</f>
        <v>172676</v>
      </c>
      <c r="K39" s="30">
        <f>ROUND(FORMULAS!K43/1000,0)</f>
        <v>180241</v>
      </c>
      <c r="L39" s="30">
        <f>ROUND(FORMULAS!L43/1000,0)</f>
        <v>181091</v>
      </c>
      <c r="M39" s="30">
        <f>ROUND(FORMULAS!M43/1000,0)</f>
        <v>184252</v>
      </c>
      <c r="N39" s="30">
        <f t="shared" si="0"/>
        <v>2254891</v>
      </c>
      <c r="O39" s="30">
        <f t="shared" si="1"/>
        <v>-84867</v>
      </c>
      <c r="P39" s="55">
        <f t="shared" si="2"/>
        <v>-3.6</v>
      </c>
      <c r="Q39" s="23"/>
      <c r="R39" s="6">
        <f>ROUND(FORMULAS!Q43/1000,0)</f>
        <v>2339758</v>
      </c>
    </row>
    <row r="40" spans="1:18" ht="6.75" customHeight="1">
      <c r="A40" s="20" t="s">
        <v>35</v>
      </c>
      <c r="B40" s="30">
        <f>ROUND(FORMULAS!B44/1000,0)</f>
        <v>167156</v>
      </c>
      <c r="C40" s="30">
        <f>ROUND(FORMULAS!C44/1000,0)</f>
        <v>175463</v>
      </c>
      <c r="D40" s="30">
        <f>ROUND(FORMULAS!D44/1000,0)</f>
        <v>197485</v>
      </c>
      <c r="E40" s="30">
        <f>ROUND(FORMULAS!E44/1000,0)</f>
        <v>217836</v>
      </c>
      <c r="F40" s="30">
        <f>ROUND(FORMULAS!F44/1000,0)</f>
        <v>207227</v>
      </c>
      <c r="G40" s="30">
        <f>ROUND(FORMULAS!G44/1000,0)</f>
        <v>199547</v>
      </c>
      <c r="H40" s="30">
        <f>ROUND(FORMULAS!H44/1000,0)</f>
        <v>196531</v>
      </c>
      <c r="I40" s="30">
        <f>ROUND(FORMULAS!I44/1000,0)</f>
        <v>184714</v>
      </c>
      <c r="J40" s="30">
        <f>ROUND(FORMULAS!J44/1000,0)</f>
        <v>219262</v>
      </c>
      <c r="K40" s="30">
        <f>ROUND(FORMULAS!K44/1000,0)</f>
        <v>217734</v>
      </c>
      <c r="L40" s="30">
        <f>ROUND(FORMULAS!L44/1000,0)</f>
        <v>195073</v>
      </c>
      <c r="M40" s="30">
        <f>ROUND(FORMULAS!M44/1000,0)</f>
        <v>200947</v>
      </c>
      <c r="N40" s="30">
        <f t="shared" si="0"/>
        <v>2378975</v>
      </c>
      <c r="O40" s="30">
        <f t="shared" si="1"/>
        <v>9965</v>
      </c>
      <c r="P40" s="55">
        <f t="shared" si="2"/>
        <v>0.4</v>
      </c>
      <c r="Q40" s="23"/>
      <c r="R40" s="6">
        <f>ROUND(FORMULAS!Q44/1000,0)</f>
        <v>2369010</v>
      </c>
    </row>
    <row r="41" spans="1:18" ht="6.75" customHeight="1">
      <c r="A41" s="28" t="s">
        <v>36</v>
      </c>
      <c r="B41" s="31">
        <f>ROUND(FORMULAS!B45/1000,0)</f>
        <v>53881</v>
      </c>
      <c r="C41" s="31">
        <f>ROUND(FORMULAS!C45/1000,0)</f>
        <v>54127</v>
      </c>
      <c r="D41" s="31">
        <f>ROUND(FORMULAS!D45/1000,0)</f>
        <v>55061</v>
      </c>
      <c r="E41" s="31">
        <f>ROUND(FORMULAS!E45/1000,0)</f>
        <v>51711</v>
      </c>
      <c r="F41" s="31">
        <f>ROUND(FORMULAS!F45/1000,0)</f>
        <v>59684</v>
      </c>
      <c r="G41" s="31">
        <f>ROUND(FORMULAS!G45/1000,0)</f>
        <v>60249</v>
      </c>
      <c r="H41" s="31">
        <f>ROUND(FORMULAS!H45/1000,0)</f>
        <v>71955</v>
      </c>
      <c r="I41" s="31">
        <f>ROUND(FORMULAS!I45/1000,0)</f>
        <v>84887</v>
      </c>
      <c r="J41" s="31">
        <f>ROUND(FORMULAS!J45/1000,0)</f>
        <v>66783</v>
      </c>
      <c r="K41" s="31">
        <f>ROUND(FORMULAS!K45/1000,0)</f>
        <v>58155</v>
      </c>
      <c r="L41" s="31">
        <f>ROUND(FORMULAS!L45/1000,0)</f>
        <v>61089</v>
      </c>
      <c r="M41" s="31">
        <f>ROUND(FORMULAS!M45/1000,0)</f>
        <v>57520</v>
      </c>
      <c r="N41" s="31">
        <f t="shared" si="0"/>
        <v>735102</v>
      </c>
      <c r="O41" s="31">
        <f t="shared" si="1"/>
        <v>10595</v>
      </c>
      <c r="P41" s="56">
        <f t="shared" si="2"/>
        <v>1.5</v>
      </c>
      <c r="Q41" s="25"/>
      <c r="R41" s="6">
        <f>ROUND(FORMULAS!Q45/1000,0)</f>
        <v>724507</v>
      </c>
    </row>
    <row r="42" spans="1:18" ht="6.75" customHeight="1">
      <c r="A42" s="20" t="s">
        <v>37</v>
      </c>
      <c r="B42" s="30">
        <f>ROUND(FORMULAS!B47/1000,0)</f>
        <v>210797</v>
      </c>
      <c r="C42" s="30">
        <f>ROUND(FORMULAS!C47/1000,0)</f>
        <v>197863</v>
      </c>
      <c r="D42" s="30">
        <f>ROUND(FORMULAS!D47/1000,0)</f>
        <v>227551</v>
      </c>
      <c r="E42" s="30">
        <f>ROUND(FORMULAS!E47/1000,0)</f>
        <v>241345</v>
      </c>
      <c r="F42" s="30">
        <f>ROUND(FORMULAS!F47/1000,0)</f>
        <v>241523</v>
      </c>
      <c r="G42" s="30">
        <f>ROUND(FORMULAS!G47/1000,0)</f>
        <v>235078</v>
      </c>
      <c r="H42" s="30">
        <f>ROUND(FORMULAS!H47/1000,0)</f>
        <v>236490</v>
      </c>
      <c r="I42" s="30">
        <f>ROUND(FORMULAS!I47/1000,0)</f>
        <v>242041</v>
      </c>
      <c r="J42" s="30">
        <f>ROUND(FORMULAS!J47/1000,0)</f>
        <v>214797</v>
      </c>
      <c r="K42" s="30">
        <f>ROUND(FORMULAS!K47/1000,0)</f>
        <v>223146</v>
      </c>
      <c r="L42" s="30">
        <f>ROUND(FORMULAS!L47/1000,0)</f>
        <v>215839</v>
      </c>
      <c r="M42" s="30">
        <f>ROUND(FORMULAS!M47/1000,0)</f>
        <v>224234</v>
      </c>
      <c r="N42" s="30">
        <f t="shared" si="0"/>
        <v>2710704</v>
      </c>
      <c r="O42" s="30">
        <f t="shared" si="1"/>
        <v>13186</v>
      </c>
      <c r="P42" s="55">
        <f t="shared" si="2"/>
        <v>0.5</v>
      </c>
      <c r="Q42" s="23"/>
      <c r="R42" s="6">
        <f>ROUND(FORMULAS!Q47/1000,0)</f>
        <v>2697518</v>
      </c>
    </row>
    <row r="43" spans="1:18" ht="6.75" customHeight="1">
      <c r="A43" s="20" t="s">
        <v>38</v>
      </c>
      <c r="B43" s="30">
        <f>ROUND(FORMULAS!B48/1000,0)</f>
        <v>223761</v>
      </c>
      <c r="C43" s="30">
        <f>ROUND(FORMULAS!C48/1000,0)</f>
        <v>213265</v>
      </c>
      <c r="D43" s="30">
        <f>ROUND(FORMULAS!D48/1000,0)</f>
        <v>235346</v>
      </c>
      <c r="E43" s="30">
        <f>ROUND(FORMULAS!E48/1000,0)</f>
        <v>229792</v>
      </c>
      <c r="F43" s="30">
        <f>ROUND(FORMULAS!F48/1000,0)</f>
        <v>254482</v>
      </c>
      <c r="G43" s="30">
        <f>ROUND(FORMULAS!G48/1000,0)</f>
        <v>247955</v>
      </c>
      <c r="H43" s="30">
        <f>ROUND(FORMULAS!H48/1000,0)</f>
        <v>253763</v>
      </c>
      <c r="I43" s="30">
        <f>ROUND(FORMULAS!I48/1000,0)</f>
        <v>258611</v>
      </c>
      <c r="J43" s="30">
        <f>ROUND(FORMULAS!J48/1000,0)</f>
        <v>224246</v>
      </c>
      <c r="K43" s="30">
        <f>ROUND(FORMULAS!K48/1000,0)</f>
        <v>234440</v>
      </c>
      <c r="L43" s="30">
        <f>ROUND(FORMULAS!L48/1000,0)</f>
        <v>229807</v>
      </c>
      <c r="M43" s="30">
        <f>ROUND(FORMULAS!M48/1000,0)</f>
        <v>242737</v>
      </c>
      <c r="N43" s="30">
        <f t="shared" si="0"/>
        <v>2848205</v>
      </c>
      <c r="O43" s="30">
        <f t="shared" si="1"/>
        <v>-41226</v>
      </c>
      <c r="P43" s="55">
        <f t="shared" si="2"/>
        <v>-1.4</v>
      </c>
      <c r="Q43" s="23"/>
      <c r="R43" s="6">
        <f>ROUND(FORMULAS!Q48/1000,0)</f>
        <v>2889431</v>
      </c>
    </row>
    <row r="44" spans="1:18" ht="6.75" customHeight="1">
      <c r="A44" s="20" t="s">
        <v>39</v>
      </c>
      <c r="B44" s="30">
        <f>ROUND(FORMULAS!B49/1000,0)</f>
        <v>395818</v>
      </c>
      <c r="C44" s="30">
        <f>ROUND(FORMULAS!C49/1000,0)</f>
        <v>382735</v>
      </c>
      <c r="D44" s="30">
        <f>ROUND(FORMULAS!D49/1000,0)</f>
        <v>414515</v>
      </c>
      <c r="E44" s="30">
        <f>ROUND(FORMULAS!E49/1000,0)</f>
        <v>384324</v>
      </c>
      <c r="F44" s="30">
        <f>ROUND(FORMULAS!F49/1000,0)</f>
        <v>430575</v>
      </c>
      <c r="G44" s="30">
        <f>ROUND(FORMULAS!G49/1000,0)</f>
        <v>428887</v>
      </c>
      <c r="H44" s="30">
        <f>ROUND(FORMULAS!H49/1000,0)</f>
        <v>450505</v>
      </c>
      <c r="I44" s="30">
        <f>ROUND(FORMULAS!I49/1000,0)</f>
        <v>460601</v>
      </c>
      <c r="J44" s="30">
        <f>ROUND(FORMULAS!J49/1000,0)</f>
        <v>392975</v>
      </c>
      <c r="K44" s="30">
        <f>ROUND(FORMULAS!K49/1000,0)</f>
        <v>429691</v>
      </c>
      <c r="L44" s="30">
        <f>ROUND(FORMULAS!L49/1000,0)</f>
        <v>408351</v>
      </c>
      <c r="M44" s="30">
        <f>ROUND(FORMULAS!M49/1000,0)</f>
        <v>423160</v>
      </c>
      <c r="N44" s="30">
        <f t="shared" si="0"/>
        <v>5002137</v>
      </c>
      <c r="O44" s="30">
        <f t="shared" si="1"/>
        <v>-34986</v>
      </c>
      <c r="P44" s="55">
        <f t="shared" si="2"/>
        <v>-0.7</v>
      </c>
      <c r="Q44" s="23"/>
      <c r="R44" s="6">
        <f>ROUND(FORMULAS!Q49/1000,0)</f>
        <v>5037123</v>
      </c>
    </row>
    <row r="45" spans="1:18" ht="6.75" customHeight="1">
      <c r="A45" s="28" t="s">
        <v>40</v>
      </c>
      <c r="B45" s="31">
        <f>ROUND(FORMULAS!B50/1000,0)</f>
        <v>216596</v>
      </c>
      <c r="C45" s="31">
        <f>ROUND(FORMULAS!C50/1000,0)</f>
        <v>197998</v>
      </c>
      <c r="D45" s="31">
        <f>ROUND(FORMULAS!D50/1000,0)</f>
        <v>224136</v>
      </c>
      <c r="E45" s="31">
        <f>ROUND(FORMULAS!E50/1000,0)</f>
        <v>215151</v>
      </c>
      <c r="F45" s="31">
        <f>ROUND(FORMULAS!F50/1000,0)</f>
        <v>239338</v>
      </c>
      <c r="G45" s="31">
        <f>ROUND(FORMULAS!G50/1000,0)</f>
        <v>246600</v>
      </c>
      <c r="H45" s="31">
        <f>ROUND(FORMULAS!H50/1000,0)</f>
        <v>247968</v>
      </c>
      <c r="I45" s="31">
        <f>ROUND(FORMULAS!I50/1000,0)</f>
        <v>256288</v>
      </c>
      <c r="J45" s="31">
        <f>ROUND(FORMULAS!J50/1000,0)</f>
        <v>219985</v>
      </c>
      <c r="K45" s="31">
        <f>ROUND(FORMULAS!K50/1000,0)</f>
        <v>223690</v>
      </c>
      <c r="L45" s="31">
        <f>ROUND(FORMULAS!L50/1000,0)</f>
        <v>218656</v>
      </c>
      <c r="M45" s="31">
        <f>ROUND(FORMULAS!M50/1000,0)</f>
        <v>228488</v>
      </c>
      <c r="N45" s="31">
        <f t="shared" si="0"/>
        <v>2734894</v>
      </c>
      <c r="O45" s="31">
        <f t="shared" si="1"/>
        <v>-36695</v>
      </c>
      <c r="P45" s="56">
        <f t="shared" si="2"/>
        <v>-1.3</v>
      </c>
      <c r="Q45" s="25"/>
      <c r="R45" s="6">
        <f>ROUND(FORMULAS!Q50/1000,0)</f>
        <v>2771589</v>
      </c>
    </row>
    <row r="46" spans="1:18" ht="6.75" customHeight="1">
      <c r="A46" s="20" t="s">
        <v>41</v>
      </c>
      <c r="B46" s="30">
        <f>ROUND(FORMULAS!B52/1000,0)</f>
        <v>108373</v>
      </c>
      <c r="C46" s="30">
        <f>ROUND(FORMULAS!C52/1000,0)</f>
        <v>136080</v>
      </c>
      <c r="D46" s="30">
        <f>ROUND(FORMULAS!D52/1000,0)</f>
        <v>146918</v>
      </c>
      <c r="E46" s="30">
        <f>ROUND(FORMULAS!E52/1000,0)</f>
        <v>137358</v>
      </c>
      <c r="F46" s="30">
        <f>ROUND(FORMULAS!F52/1000,0)</f>
        <v>136984</v>
      </c>
      <c r="G46" s="30">
        <f>ROUND(FORMULAS!G52/1000,0)</f>
        <v>143954</v>
      </c>
      <c r="H46" s="30">
        <f>ROUND(FORMULAS!H52/1000,0)</f>
        <v>149677</v>
      </c>
      <c r="I46" s="30">
        <f>ROUND(FORMULAS!I52/1000,0)</f>
        <v>129697</v>
      </c>
      <c r="J46" s="30">
        <f>ROUND(FORMULAS!J52/1000,0)</f>
        <v>150920</v>
      </c>
      <c r="K46" s="30">
        <f>ROUND(FORMULAS!K52/1000,0)</f>
        <v>142534</v>
      </c>
      <c r="L46" s="30">
        <f>ROUND(FORMULAS!L52/1000,0)</f>
        <v>135365</v>
      </c>
      <c r="M46" s="30">
        <f>ROUND(FORMULAS!M52/1000,0)</f>
        <v>145399</v>
      </c>
      <c r="N46" s="30">
        <f t="shared" si="0"/>
        <v>1663259</v>
      </c>
      <c r="O46" s="30">
        <f t="shared" si="1"/>
        <v>-16559</v>
      </c>
      <c r="P46" s="55">
        <f t="shared" si="2"/>
        <v>-1</v>
      </c>
      <c r="Q46" s="23"/>
      <c r="R46" s="6">
        <f>ROUND(FORMULAS!Q52/1000,0)</f>
        <v>1679818</v>
      </c>
    </row>
    <row r="47" spans="1:18" ht="6.75" customHeight="1">
      <c r="A47" s="20" t="s">
        <v>42</v>
      </c>
      <c r="B47" s="30">
        <f>ROUND(FORMULAS!B53/1000,0)</f>
        <v>249288</v>
      </c>
      <c r="C47" s="30">
        <f>ROUND(FORMULAS!C53/1000,0)</f>
        <v>238325</v>
      </c>
      <c r="D47" s="30">
        <f>ROUND(FORMULAS!D53/1000,0)</f>
        <v>280539</v>
      </c>
      <c r="E47" s="30">
        <f>ROUND(FORMULAS!E53/1000,0)</f>
        <v>269371</v>
      </c>
      <c r="F47" s="30">
        <f>ROUND(FORMULAS!F53/1000,0)</f>
        <v>287419</v>
      </c>
      <c r="G47" s="30">
        <f>ROUND(FORMULAS!G53/1000,0)</f>
        <v>284254</v>
      </c>
      <c r="H47" s="30">
        <f>ROUND(FORMULAS!H53/1000,0)</f>
        <v>291815</v>
      </c>
      <c r="I47" s="30">
        <f>ROUND(FORMULAS!I53/1000,0)</f>
        <v>294247</v>
      </c>
      <c r="J47" s="30">
        <f>ROUND(FORMULAS!J53/1000,0)</f>
        <v>255649</v>
      </c>
      <c r="K47" s="30">
        <f>ROUND(FORMULAS!K53/1000,0)</f>
        <v>269973</v>
      </c>
      <c r="L47" s="30">
        <f>ROUND(FORMULAS!L53/1000,0)</f>
        <v>265080</v>
      </c>
      <c r="M47" s="30">
        <f>ROUND(FORMULAS!M53/1000,0)</f>
        <v>273015</v>
      </c>
      <c r="N47" s="30">
        <f t="shared" si="0"/>
        <v>3258975</v>
      </c>
      <c r="O47" s="30">
        <f t="shared" si="1"/>
        <v>-36913</v>
      </c>
      <c r="P47" s="55">
        <f t="shared" si="2"/>
        <v>-1.1</v>
      </c>
      <c r="Q47" s="23"/>
      <c r="R47" s="6">
        <f>ROUND(FORMULAS!Q53/1000,0)</f>
        <v>3295888</v>
      </c>
    </row>
    <row r="48" spans="1:18" ht="6.75" customHeight="1">
      <c r="A48" s="20" t="s">
        <v>43</v>
      </c>
      <c r="B48" s="30">
        <f>ROUND(FORMULAS!B54/1000,0)</f>
        <v>35382</v>
      </c>
      <c r="C48" s="30">
        <f>ROUND(FORMULAS!C54/1000,0)</f>
        <v>33878</v>
      </c>
      <c r="D48" s="30">
        <f>ROUND(FORMULAS!D54/1000,0)</f>
        <v>38925</v>
      </c>
      <c r="E48" s="30">
        <f>ROUND(FORMULAS!E54/1000,0)</f>
        <v>37769</v>
      </c>
      <c r="F48" s="30">
        <f>ROUND(FORMULAS!F54/1000,0)</f>
        <v>39919</v>
      </c>
      <c r="G48" s="30">
        <f>ROUND(FORMULAS!G54/1000,0)</f>
        <v>46565</v>
      </c>
      <c r="H48" s="30">
        <f>ROUND(FORMULAS!H54/1000,0)</f>
        <v>52104</v>
      </c>
      <c r="I48" s="30">
        <f>ROUND(FORMULAS!I54/1000,0)</f>
        <v>52010</v>
      </c>
      <c r="J48" s="30">
        <f>ROUND(FORMULAS!J54/1000,0)</f>
        <v>41103</v>
      </c>
      <c r="K48" s="30">
        <f>ROUND(FORMULAS!K54/1000,0)</f>
        <v>39073</v>
      </c>
      <c r="L48" s="30">
        <f>ROUND(FORMULAS!L54/1000,0)</f>
        <v>38258</v>
      </c>
      <c r="M48" s="30">
        <f>ROUND(FORMULAS!M54/1000,0)</f>
        <v>38961</v>
      </c>
      <c r="N48" s="30">
        <f t="shared" si="0"/>
        <v>493947</v>
      </c>
      <c r="O48" s="30">
        <f t="shared" si="1"/>
        <v>-12197</v>
      </c>
      <c r="P48" s="55">
        <f t="shared" si="2"/>
        <v>-2.4</v>
      </c>
      <c r="Q48" s="23"/>
      <c r="R48" s="6">
        <f>ROUND(FORMULAS!Q54/1000,0)</f>
        <v>506144</v>
      </c>
    </row>
    <row r="49" spans="1:18" ht="6.75" customHeight="1">
      <c r="A49" s="28" t="s">
        <v>44</v>
      </c>
      <c r="B49" s="31">
        <f>ROUND(FORMULAS!B55/1000,0)</f>
        <v>63331</v>
      </c>
      <c r="C49" s="31">
        <f>ROUND(FORMULAS!C55/1000,0)</f>
        <v>60038</v>
      </c>
      <c r="D49" s="31">
        <f>ROUND(FORMULAS!D55/1000,0)</f>
        <v>73449</v>
      </c>
      <c r="E49" s="31">
        <f>ROUND(FORMULAS!E55/1000,0)</f>
        <v>67260</v>
      </c>
      <c r="F49" s="31">
        <f>ROUND(FORMULAS!F55/1000,0)</f>
        <v>74160</v>
      </c>
      <c r="G49" s="31">
        <f>ROUND(FORMULAS!G55/1000,0)</f>
        <v>77438</v>
      </c>
      <c r="H49" s="31">
        <f>ROUND(FORMULAS!H55/1000,0)</f>
        <v>77527</v>
      </c>
      <c r="I49" s="31">
        <f>ROUND(FORMULAS!I55/1000,0)</f>
        <v>79990</v>
      </c>
      <c r="J49" s="31">
        <f>ROUND(FORMULAS!J55/1000,0)</f>
        <v>66318</v>
      </c>
      <c r="K49" s="31">
        <f>ROUND(FORMULAS!K55/1000,0)</f>
        <v>67111</v>
      </c>
      <c r="L49" s="31">
        <f>ROUND(FORMULAS!L55/1000,0)</f>
        <v>66302</v>
      </c>
      <c r="M49" s="31">
        <f>ROUND(FORMULAS!M55/1000,0)</f>
        <v>72684</v>
      </c>
      <c r="N49" s="31">
        <f t="shared" si="0"/>
        <v>845608</v>
      </c>
      <c r="O49" s="31">
        <f t="shared" si="1"/>
        <v>-38157</v>
      </c>
      <c r="P49" s="56">
        <f t="shared" si="2"/>
        <v>-4.3</v>
      </c>
      <c r="Q49" s="25"/>
      <c r="R49" s="6">
        <f>ROUND(FORMULAS!Q55/1000,0)</f>
        <v>883765</v>
      </c>
    </row>
    <row r="50" spans="1:18" ht="6.75" customHeight="1">
      <c r="A50" s="20" t="s">
        <v>45</v>
      </c>
      <c r="B50" s="30">
        <f>ROUND(FORMULAS!B57/1000,0)</f>
        <v>88652</v>
      </c>
      <c r="C50" s="30">
        <f>ROUND(FORMULAS!C57/1000,0)</f>
        <v>82530</v>
      </c>
      <c r="D50" s="30">
        <f>ROUND(FORMULAS!D57/1000,0)</f>
        <v>96687</v>
      </c>
      <c r="E50" s="30">
        <f>ROUND(FORMULAS!E57/1000,0)</f>
        <v>90353</v>
      </c>
      <c r="F50" s="30">
        <f>ROUND(FORMULAS!F57/1000,0)</f>
        <v>98704</v>
      </c>
      <c r="G50" s="30">
        <f>ROUND(FORMULAS!G57/1000,0)</f>
        <v>97501</v>
      </c>
      <c r="H50" s="30">
        <f>ROUND(FORMULAS!H57/1000,0)</f>
        <v>105992</v>
      </c>
      <c r="I50" s="30">
        <f>ROUND(FORMULAS!I57/1000,0)</f>
        <v>106939</v>
      </c>
      <c r="J50" s="30">
        <f>ROUND(FORMULAS!J57/1000,0)</f>
        <v>95523</v>
      </c>
      <c r="K50" s="30">
        <f>ROUND(FORMULAS!K57/1000,0)</f>
        <v>96134</v>
      </c>
      <c r="L50" s="30">
        <f>ROUND(FORMULAS!L57/1000,0)</f>
        <v>93183</v>
      </c>
      <c r="M50" s="30">
        <f>ROUND(FORMULAS!M57/1000,0)</f>
        <v>88003</v>
      </c>
      <c r="N50" s="30">
        <f t="shared" si="0"/>
        <v>1140201</v>
      </c>
      <c r="O50" s="30">
        <f t="shared" si="1"/>
        <v>34833</v>
      </c>
      <c r="P50" s="55">
        <f t="shared" si="2"/>
        <v>3.2</v>
      </c>
      <c r="Q50" s="23"/>
      <c r="R50" s="6">
        <f>ROUND(FORMULAS!Q57/1000,0)</f>
        <v>1105368</v>
      </c>
    </row>
    <row r="51" spans="1:18" ht="6.75" customHeight="1">
      <c r="A51" s="20" t="s">
        <v>46</v>
      </c>
      <c r="B51" s="30">
        <f>ROUND(FORMULAS!B58/1000,0)</f>
        <v>58454</v>
      </c>
      <c r="C51" s="30">
        <f>ROUND(FORMULAS!C58/1000,0)</f>
        <v>56028</v>
      </c>
      <c r="D51" s="30">
        <f>ROUND(FORMULAS!D58/1000,0)</f>
        <v>59779</v>
      </c>
      <c r="E51" s="30">
        <f>ROUND(FORMULAS!E58/1000,0)</f>
        <v>56839</v>
      </c>
      <c r="F51" s="30">
        <f>ROUND(FORMULAS!F58/1000,0)</f>
        <v>61846</v>
      </c>
      <c r="G51" s="30">
        <f>ROUND(FORMULAS!G58/1000,0)</f>
        <v>61846</v>
      </c>
      <c r="H51" s="30">
        <f>ROUND(FORMULAS!H58/1000,0)</f>
        <v>53198</v>
      </c>
      <c r="I51" s="30">
        <f>ROUND(FORMULAS!I58/1000,0)</f>
        <v>68433</v>
      </c>
      <c r="J51" s="30">
        <f>ROUND(FORMULAS!J58/1000,0)</f>
        <v>58812</v>
      </c>
      <c r="K51" s="30">
        <f>ROUND(FORMULAS!K58/1000,0)</f>
        <v>58865</v>
      </c>
      <c r="L51" s="30">
        <f>ROUND(FORMULAS!L58/1000,0)</f>
        <v>57407</v>
      </c>
      <c r="M51" s="30">
        <f>ROUND(FORMULAS!M58/1000,0)</f>
        <v>61007</v>
      </c>
      <c r="N51" s="30">
        <f t="shared" si="0"/>
        <v>712514</v>
      </c>
      <c r="O51" s="30">
        <f t="shared" si="1"/>
        <v>-15560</v>
      </c>
      <c r="P51" s="55">
        <f t="shared" si="2"/>
        <v>-2.1</v>
      </c>
      <c r="Q51" s="23"/>
      <c r="R51" s="6">
        <f>ROUND(FORMULAS!Q58/1000,0)</f>
        <v>728074</v>
      </c>
    </row>
    <row r="52" spans="1:18" ht="6.75" customHeight="1">
      <c r="A52" s="20" t="s">
        <v>47</v>
      </c>
      <c r="B52" s="30">
        <f>ROUND(FORMULAS!B59/1000,0)</f>
        <v>337013</v>
      </c>
      <c r="C52" s="30">
        <f>ROUND(FORMULAS!C59/1000,0)</f>
        <v>320363</v>
      </c>
      <c r="D52" s="30">
        <f>ROUND(FORMULAS!D59/1000,0)</f>
        <v>356398</v>
      </c>
      <c r="E52" s="30">
        <f>ROUND(FORMULAS!E59/1000,0)</f>
        <v>360582</v>
      </c>
      <c r="F52" s="30">
        <f>ROUND(FORMULAS!F59/1000,0)</f>
        <v>363816</v>
      </c>
      <c r="G52" s="30">
        <f>ROUND(FORMULAS!G59/1000,0)</f>
        <v>394766</v>
      </c>
      <c r="H52" s="30">
        <f>ROUND(FORMULAS!H59/1000,0)</f>
        <v>383512</v>
      </c>
      <c r="I52" s="30">
        <f>ROUND(FORMULAS!I59/1000,0)</f>
        <v>392598</v>
      </c>
      <c r="J52" s="30">
        <f>ROUND(FORMULAS!J59/1000,0)</f>
        <v>341141</v>
      </c>
      <c r="K52" s="30">
        <f>ROUND(FORMULAS!K59/1000,0)</f>
        <v>347141</v>
      </c>
      <c r="L52" s="30">
        <f>ROUND(FORMULAS!L59/1000,0)</f>
        <v>344474</v>
      </c>
      <c r="M52" s="30">
        <f>ROUND(FORMULAS!M59/1000,0)</f>
        <v>372309</v>
      </c>
      <c r="N52" s="30">
        <f t="shared" si="0"/>
        <v>4314113</v>
      </c>
      <c r="O52" s="30">
        <f t="shared" si="1"/>
        <v>-78489</v>
      </c>
      <c r="P52" s="55">
        <f t="shared" si="2"/>
        <v>-1.8</v>
      </c>
      <c r="Q52" s="23"/>
      <c r="R52" s="6">
        <f>ROUND(FORMULAS!Q59/1000,0)</f>
        <v>4392602</v>
      </c>
    </row>
    <row r="53" spans="1:18" ht="6.75" customHeight="1">
      <c r="A53" s="28" t="s">
        <v>48</v>
      </c>
      <c r="B53" s="31">
        <f>ROUND(FORMULAS!B60/1000,0)</f>
        <v>47656</v>
      </c>
      <c r="C53" s="31">
        <f>ROUND(FORMULAS!C60/1000,0)</f>
        <v>120228</v>
      </c>
      <c r="D53" s="31">
        <f>ROUND(FORMULAS!D60/1000,0)</f>
        <v>62403</v>
      </c>
      <c r="E53" s="31">
        <f>ROUND(FORMULAS!E60/1000,0)</f>
        <v>70568</v>
      </c>
      <c r="F53" s="31">
        <f>ROUND(FORMULAS!F60/1000,0)</f>
        <v>93329</v>
      </c>
      <c r="G53" s="31">
        <f>ROUND(FORMULAS!G60/1000,0)</f>
        <v>85487</v>
      </c>
      <c r="H53" s="54">
        <f>ROUND(FORMULAS!H60/1000,0)</f>
        <v>100788</v>
      </c>
      <c r="I53" s="31">
        <f>ROUND(FORMULAS!I60/1000,0)</f>
        <v>58475</v>
      </c>
      <c r="J53" s="31">
        <f>ROUND(FORMULAS!J60/1000,0)</f>
        <v>87545</v>
      </c>
      <c r="K53" s="31">
        <f>ROUND(FORMULAS!K60/1000,0)</f>
        <v>61470</v>
      </c>
      <c r="L53" s="31">
        <f>ROUND(FORMULAS!L60/1000,0)</f>
        <v>90776</v>
      </c>
      <c r="M53" s="31">
        <f>ROUND(FORMULAS!M60/1000,0)</f>
        <v>85478</v>
      </c>
      <c r="N53" s="31">
        <f t="shared" si="0"/>
        <v>964203</v>
      </c>
      <c r="O53" s="31">
        <f t="shared" si="1"/>
        <v>-23023</v>
      </c>
      <c r="P53" s="56">
        <f t="shared" si="2"/>
        <v>-2.3</v>
      </c>
      <c r="Q53" s="25"/>
      <c r="R53" s="6">
        <f>ROUND(FORMULAS!Q60/1000,0)</f>
        <v>987226</v>
      </c>
    </row>
    <row r="54" spans="1:18" ht="6.75" customHeight="1">
      <c r="A54" s="20" t="s">
        <v>49</v>
      </c>
      <c r="B54" s="30">
        <f>ROUND(FORMULAS!B62/1000,0)</f>
        <v>445555</v>
      </c>
      <c r="C54" s="30">
        <f>ROUND(FORMULAS!C62/1000,0)</f>
        <v>431181</v>
      </c>
      <c r="D54" s="30">
        <f>ROUND(FORMULAS!D62/1000,0)</f>
        <v>503364</v>
      </c>
      <c r="E54" s="30">
        <f>ROUND(FORMULAS!E62/1000,0)</f>
        <v>440593</v>
      </c>
      <c r="F54" s="30">
        <f>ROUND(FORMULAS!F62/1000,0)</f>
        <v>491834</v>
      </c>
      <c r="G54" s="30">
        <f>ROUND(FORMULAS!G62/1000,0)</f>
        <v>496140</v>
      </c>
      <c r="H54" s="30">
        <f>ROUND(FORMULAS!H62/1000,0)</f>
        <v>548477</v>
      </c>
      <c r="I54" s="30">
        <f>ROUND(FORMULAS!I62/1000,0)</f>
        <v>511610</v>
      </c>
      <c r="J54" s="30">
        <f>ROUND(FORMULAS!J62/1000,0)</f>
        <v>468884</v>
      </c>
      <c r="K54" s="30">
        <f>ROUND(FORMULAS!K62/1000,0)</f>
        <v>478976</v>
      </c>
      <c r="L54" s="30">
        <f>ROUND(FORMULAS!L62/1000,0)</f>
        <v>467208</v>
      </c>
      <c r="M54" s="30">
        <f>ROUND(FORMULAS!M62/1000,0)</f>
        <v>471191</v>
      </c>
      <c r="N54" s="30">
        <f aca="true" t="shared" si="3" ref="N54:N72">SUM(B54:M54)</f>
        <v>5755013</v>
      </c>
      <c r="O54" s="30">
        <f aca="true" t="shared" si="4" ref="O54:O72">N54-R54</f>
        <v>-74683</v>
      </c>
      <c r="P54" s="55">
        <f aca="true" t="shared" si="5" ref="P54:P72">ROUND(O54/R54*100,1)</f>
        <v>-1.3</v>
      </c>
      <c r="Q54" s="23"/>
      <c r="R54" s="6">
        <f>ROUND(FORMULAS!Q62/1000,0)</f>
        <v>5829696</v>
      </c>
    </row>
    <row r="55" spans="1:18" ht="6.75" customHeight="1">
      <c r="A55" s="20" t="s">
        <v>50</v>
      </c>
      <c r="B55" s="30">
        <f>ROUND(FORMULAS!B63/1000,0)</f>
        <v>346365</v>
      </c>
      <c r="C55" s="30">
        <f>ROUND(FORMULAS!C63/1000,0)</f>
        <v>367155</v>
      </c>
      <c r="D55" s="30">
        <f>ROUND(FORMULAS!D63/1000,0)</f>
        <v>370937</v>
      </c>
      <c r="E55" s="30">
        <f>ROUND(FORMULAS!E63/1000,0)</f>
        <v>366054</v>
      </c>
      <c r="F55" s="30">
        <f>ROUND(FORMULAS!F63/1000,0)</f>
        <v>401405</v>
      </c>
      <c r="G55" s="30">
        <f>ROUND(FORMULAS!G63/1000,0)</f>
        <v>365062</v>
      </c>
      <c r="H55" s="30">
        <f>ROUND(FORMULAS!H63/1000,0)</f>
        <v>387456</v>
      </c>
      <c r="I55" s="30">
        <f>ROUND(FORMULAS!I63/1000,0)</f>
        <v>407188</v>
      </c>
      <c r="J55" s="30">
        <f>ROUND(FORMULAS!J63/1000,0)</f>
        <v>410122</v>
      </c>
      <c r="K55" s="30">
        <f>ROUND(FORMULAS!K63/1000,0)</f>
        <v>296331</v>
      </c>
      <c r="L55" s="30">
        <f>ROUND(FORMULAS!L63/1000,0)</f>
        <v>331742</v>
      </c>
      <c r="M55" s="30">
        <f>ROUND(FORMULAS!M63/1000,0)</f>
        <v>425530</v>
      </c>
      <c r="N55" s="30">
        <f t="shared" si="3"/>
        <v>4475347</v>
      </c>
      <c r="O55" s="30">
        <f t="shared" si="4"/>
        <v>7905</v>
      </c>
      <c r="P55" s="55">
        <f t="shared" si="5"/>
        <v>0.2</v>
      </c>
      <c r="Q55" s="23"/>
      <c r="R55" s="6">
        <f>ROUND(FORMULAS!Q63/1000,0)</f>
        <v>4467442</v>
      </c>
    </row>
    <row r="56" spans="1:18" ht="6.75" customHeight="1">
      <c r="A56" s="20" t="s">
        <v>51</v>
      </c>
      <c r="B56" s="30">
        <f>ROUND(FORMULAS!B64/1000,0)</f>
        <v>23098</v>
      </c>
      <c r="C56" s="30">
        <f>ROUND(FORMULAS!C64/1000,0)</f>
        <v>32990</v>
      </c>
      <c r="D56" s="30">
        <f>ROUND(FORMULAS!D64/1000,0)</f>
        <v>29411</v>
      </c>
      <c r="E56" s="30">
        <f>ROUND(FORMULAS!E64/1000,0)</f>
        <v>28719</v>
      </c>
      <c r="F56" s="30">
        <f>ROUND(FORMULAS!F64/1000,0)</f>
        <v>32372</v>
      </c>
      <c r="G56" s="30">
        <f>ROUND(FORMULAS!G64/1000,0)</f>
        <v>32112</v>
      </c>
      <c r="H56" s="30">
        <f>ROUND(FORMULAS!H64/1000,0)</f>
        <v>33434</v>
      </c>
      <c r="I56" s="30">
        <f>ROUND(FORMULAS!I64/1000,0)</f>
        <v>39893</v>
      </c>
      <c r="J56" s="30">
        <f>ROUND(FORMULAS!J64/1000,0)</f>
        <v>28166</v>
      </c>
      <c r="K56" s="30">
        <f>ROUND(FORMULAS!K64/1000,0)</f>
        <v>27849</v>
      </c>
      <c r="L56" s="30">
        <f>ROUND(FORMULAS!L64/1000,0)</f>
        <v>29985</v>
      </c>
      <c r="M56" s="30">
        <f>ROUND(FORMULAS!M64/1000,0)</f>
        <v>31353</v>
      </c>
      <c r="N56" s="30">
        <f t="shared" si="3"/>
        <v>369382</v>
      </c>
      <c r="O56" s="30">
        <f t="shared" si="4"/>
        <v>112</v>
      </c>
      <c r="P56" s="55">
        <f t="shared" si="5"/>
        <v>0</v>
      </c>
      <c r="Q56" s="23"/>
      <c r="R56" s="6">
        <f>ROUND(FORMULAS!Q64/1000,0)</f>
        <v>369270</v>
      </c>
    </row>
    <row r="57" spans="1:18" ht="6.75" customHeight="1">
      <c r="A57" s="20" t="s">
        <v>52</v>
      </c>
      <c r="B57" s="30">
        <f>ROUND(FORMULAS!B65/1000,0)</f>
        <v>406965</v>
      </c>
      <c r="C57" s="30">
        <f>ROUND(FORMULAS!C65/1000,0)</f>
        <v>392175</v>
      </c>
      <c r="D57" s="30">
        <f>ROUND(FORMULAS!D65/1000,0)</f>
        <v>435609</v>
      </c>
      <c r="E57" s="30">
        <f>ROUND(FORMULAS!E65/1000,0)</f>
        <v>428212</v>
      </c>
      <c r="F57" s="30">
        <f>ROUND(FORMULAS!F65/1000,0)</f>
        <v>464998</v>
      </c>
      <c r="G57" s="30">
        <f>ROUND(FORMULAS!G65/1000,0)</f>
        <v>459455</v>
      </c>
      <c r="H57" s="74">
        <f>ROUND(FORMULAS!H65/1000,0)</f>
        <v>466855</v>
      </c>
      <c r="I57" s="30">
        <f>ROUND(FORMULAS!I65/1000,0)</f>
        <v>474917</v>
      </c>
      <c r="J57" s="30">
        <f>ROUND(FORMULAS!J65/1000,0)</f>
        <v>422077</v>
      </c>
      <c r="K57" s="30">
        <f>ROUND(FORMULAS!K65/1000,0)</f>
        <v>443460</v>
      </c>
      <c r="L57" s="30">
        <f>ROUND(FORMULAS!L65/1000,0)</f>
        <v>429856</v>
      </c>
      <c r="M57" s="30">
        <f>ROUND(FORMULAS!M65/1000,0)</f>
        <v>443661</v>
      </c>
      <c r="N57" s="31">
        <f t="shared" si="3"/>
        <v>5268240</v>
      </c>
      <c r="O57" s="31">
        <f t="shared" si="4"/>
        <v>-70613</v>
      </c>
      <c r="P57" s="56">
        <f t="shared" si="5"/>
        <v>-1.3</v>
      </c>
      <c r="Q57" s="25"/>
      <c r="R57" s="6">
        <f>ROUND(FORMULAS!Q65/1000,0)</f>
        <v>5338853</v>
      </c>
    </row>
    <row r="58" spans="1:18" ht="6.75" customHeight="1">
      <c r="A58" s="67" t="s">
        <v>53</v>
      </c>
      <c r="B58" s="75">
        <f>ROUND(FORMULAS!B67/1000,0)</f>
        <v>146085</v>
      </c>
      <c r="C58" s="75">
        <f>ROUND(FORMULAS!C67/1000,0)</f>
        <v>159101</v>
      </c>
      <c r="D58" s="75">
        <f>ROUND(FORMULAS!D67/1000,0)</f>
        <v>140988</v>
      </c>
      <c r="E58" s="75">
        <f>ROUND(FORMULAS!E67/1000,0)</f>
        <v>135999</v>
      </c>
      <c r="F58" s="75">
        <f>ROUND(FORMULAS!F67/1000,0)</f>
        <v>179992</v>
      </c>
      <c r="G58" s="75">
        <f>ROUND(FORMULAS!G67/1000,0)</f>
        <v>195421</v>
      </c>
      <c r="H58" s="75">
        <f>ROUND(FORMULAS!H67/1000,0)</f>
        <v>133963</v>
      </c>
      <c r="I58" s="75">
        <f>ROUND(FORMULAS!I67/1000,0)</f>
        <v>171408</v>
      </c>
      <c r="J58" s="75">
        <f>ROUND(FORMULAS!J67/1000,0)</f>
        <v>166415</v>
      </c>
      <c r="K58" s="75">
        <f>ROUND(FORMULAS!K67/1000,0)</f>
        <v>152648</v>
      </c>
      <c r="L58" s="75">
        <f>ROUND(FORMULAS!L67/1000,0)</f>
        <v>180337</v>
      </c>
      <c r="M58" s="76">
        <f>ROUND(FORMULAS!M67/1000,0)</f>
        <v>126830</v>
      </c>
      <c r="N58" s="72">
        <f t="shared" si="3"/>
        <v>1889187</v>
      </c>
      <c r="O58" s="30">
        <f t="shared" si="4"/>
        <v>-34624</v>
      </c>
      <c r="P58" s="55">
        <f t="shared" si="5"/>
        <v>-1.8</v>
      </c>
      <c r="Q58" s="23"/>
      <c r="R58" s="6">
        <f>ROUND(FORMULAS!Q67/1000,0)</f>
        <v>1923811</v>
      </c>
    </row>
    <row r="59" spans="1:18" ht="6.75" customHeight="1">
      <c r="A59" s="20" t="s">
        <v>54</v>
      </c>
      <c r="B59" s="30">
        <f>ROUND(FORMULAS!B68/1000,0)</f>
        <v>84463</v>
      </c>
      <c r="C59" s="30">
        <f>ROUND(FORMULAS!C68/1000,0)</f>
        <v>153848</v>
      </c>
      <c r="D59" s="30">
        <f>ROUND(FORMULAS!D68/1000,0)</f>
        <v>124529</v>
      </c>
      <c r="E59" s="30">
        <f>ROUND(FORMULAS!E68/1000,0)</f>
        <v>123145</v>
      </c>
      <c r="F59" s="30">
        <f>ROUND(FORMULAS!F68/1000,0)</f>
        <v>128024</v>
      </c>
      <c r="G59" s="30">
        <f>ROUND(FORMULAS!G68/1000,0)</f>
        <v>139399</v>
      </c>
      <c r="H59" s="30">
        <f>ROUND(FORMULAS!H68/1000,0)</f>
        <v>146893</v>
      </c>
      <c r="I59" s="30">
        <f>ROUND(FORMULAS!I68/1000,0)</f>
        <v>146432</v>
      </c>
      <c r="J59" s="30">
        <f>ROUND(FORMULAS!J68/1000,0)</f>
        <v>135548</v>
      </c>
      <c r="K59" s="30">
        <f>ROUND(FORMULAS!K68/1000,0)</f>
        <v>132476</v>
      </c>
      <c r="L59" s="30">
        <f>ROUND(FORMULAS!L68/1000,0)</f>
        <v>127702</v>
      </c>
      <c r="M59" s="74">
        <f>ROUND(FORMULAS!M68/1000,0)</f>
        <v>130422</v>
      </c>
      <c r="N59" s="72">
        <f t="shared" si="3"/>
        <v>1572881</v>
      </c>
      <c r="O59" s="30">
        <f t="shared" si="4"/>
        <v>10140</v>
      </c>
      <c r="P59" s="55">
        <f t="shared" si="5"/>
        <v>0.6</v>
      </c>
      <c r="Q59" s="23"/>
      <c r="R59" s="6">
        <f>ROUND(FORMULAS!Q68/1000,0)</f>
        <v>1562741</v>
      </c>
    </row>
    <row r="60" spans="1:18" ht="6.75" customHeight="1">
      <c r="A60" s="20" t="s">
        <v>55</v>
      </c>
      <c r="B60" s="30">
        <f>ROUND(FORMULAS!B69/1000,0)</f>
        <v>401734</v>
      </c>
      <c r="C60" s="30">
        <f>ROUND(FORMULAS!C69/1000,0)</f>
        <v>383678</v>
      </c>
      <c r="D60" s="30">
        <f>ROUND(FORMULAS!D69/1000,0)</f>
        <v>424959</v>
      </c>
      <c r="E60" s="30">
        <f>ROUND(FORMULAS!E69/1000,0)</f>
        <v>425474</v>
      </c>
      <c r="F60" s="30">
        <f>ROUND(FORMULAS!F69/1000,0)</f>
        <v>452761</v>
      </c>
      <c r="G60" s="30">
        <f>ROUND(FORMULAS!G69/1000,0)</f>
        <v>458219</v>
      </c>
      <c r="H60" s="30">
        <f>ROUND(FORMULAS!H69/1000,0)</f>
        <v>461428</v>
      </c>
      <c r="I60" s="30">
        <f>ROUND(FORMULAS!I69/1000,0)</f>
        <v>470822</v>
      </c>
      <c r="J60" s="30">
        <f>ROUND(FORMULAS!J69/1000,0)</f>
        <v>415599</v>
      </c>
      <c r="K60" s="30">
        <f>ROUND(FORMULAS!K69/1000,0)</f>
        <v>437221</v>
      </c>
      <c r="L60" s="30">
        <f>ROUND(FORMULAS!L69/1000,0)</f>
        <v>429172</v>
      </c>
      <c r="M60" s="74">
        <f>ROUND(FORMULAS!M69/1000,0)</f>
        <v>443858</v>
      </c>
      <c r="N60" s="72">
        <f t="shared" si="3"/>
        <v>5204925</v>
      </c>
      <c r="O60" s="30">
        <f t="shared" si="4"/>
        <v>-96031</v>
      </c>
      <c r="P60" s="55">
        <f t="shared" si="5"/>
        <v>-1.8</v>
      </c>
      <c r="Q60" s="23"/>
      <c r="R60" s="6">
        <f>ROUND(FORMULAS!Q69/1000,0)</f>
        <v>5300956</v>
      </c>
    </row>
    <row r="61" spans="1:18" ht="6.75" customHeight="1">
      <c r="A61" s="28" t="s">
        <v>106</v>
      </c>
      <c r="B61" s="31">
        <f>ROUND(FORMULAS!B70/1000,0)</f>
        <v>35184</v>
      </c>
      <c r="C61" s="31">
        <f>ROUND(FORMULAS!C70/1000,0)</f>
        <v>31294</v>
      </c>
      <c r="D61" s="31">
        <f>ROUND(FORMULAS!D70/1000,0)</f>
        <v>35568</v>
      </c>
      <c r="E61" s="31">
        <f>ROUND(FORMULAS!E70/1000,0)</f>
        <v>31941</v>
      </c>
      <c r="F61" s="31">
        <f>ROUND(FORMULAS!F70/1000,0)</f>
        <v>36334</v>
      </c>
      <c r="G61" s="31">
        <f>ROUND(FORMULAS!G70/1000,0)</f>
        <v>34424</v>
      </c>
      <c r="H61" s="31">
        <f>ROUND(FORMULAS!H70/1000,0)</f>
        <v>30082</v>
      </c>
      <c r="I61" s="31">
        <f>ROUND(FORMULAS!I70/1000,0)</f>
        <v>31706</v>
      </c>
      <c r="J61" s="31">
        <f>ROUND(FORMULAS!J70/1000,0)</f>
        <v>33479</v>
      </c>
      <c r="K61" s="31">
        <f>ROUND(FORMULAS!K70/1000,0)</f>
        <v>30015</v>
      </c>
      <c r="L61" s="31">
        <f>ROUND(FORMULAS!L70/1000,0)</f>
        <v>27677</v>
      </c>
      <c r="M61" s="54">
        <f>ROUND(FORMULAS!M70/1000,0)</f>
        <v>32905</v>
      </c>
      <c r="N61" s="73" t="s">
        <v>109</v>
      </c>
      <c r="O61" s="31">
        <f>N61-R61</f>
        <v>-415080</v>
      </c>
      <c r="P61" s="56">
        <f>ROUND(O61/R61*100,1)</f>
        <v>-100</v>
      </c>
      <c r="Q61" s="25"/>
      <c r="R61" s="6">
        <f>ROUND(FORMULAS!Q70/1000,0)</f>
        <v>415080</v>
      </c>
    </row>
    <row r="62" spans="1:18" ht="6.75" customHeight="1">
      <c r="A62" s="20" t="s">
        <v>56</v>
      </c>
      <c r="B62" s="30">
        <f>ROUND(FORMULAS!B72/1000,0)</f>
        <v>159646</v>
      </c>
      <c r="C62" s="30">
        <f>ROUND(FORMULAS!C72/1000,0)</f>
        <v>215362</v>
      </c>
      <c r="D62" s="30">
        <f>ROUND(FORMULAS!D72/1000,0)</f>
        <v>215925</v>
      </c>
      <c r="E62" s="30">
        <f>ROUND(FORMULAS!E72/1000,0)</f>
        <v>202081</v>
      </c>
      <c r="F62" s="30">
        <f>ROUND(FORMULAS!F72/1000,0)</f>
        <v>223709</v>
      </c>
      <c r="G62" s="30">
        <f>ROUND(FORMULAS!G72/1000,0)</f>
        <v>190171</v>
      </c>
      <c r="H62" s="30">
        <f>ROUND(FORMULAS!H72/1000,0)</f>
        <v>230495</v>
      </c>
      <c r="I62" s="30">
        <f>ROUND(FORMULAS!I72/1000,0)</f>
        <v>243415</v>
      </c>
      <c r="J62" s="30">
        <f>ROUND(FORMULAS!J72/1000,0)</f>
        <v>192992</v>
      </c>
      <c r="K62" s="30">
        <f>ROUND(FORMULAS!K72/1000,0)</f>
        <v>202850</v>
      </c>
      <c r="L62" s="30">
        <f>ROUND(FORMULAS!L72/1000,0)</f>
        <v>167590</v>
      </c>
      <c r="M62" s="30">
        <f>ROUND(FORMULAS!M72/1000,0)</f>
        <v>241045</v>
      </c>
      <c r="N62" s="30">
        <f t="shared" si="3"/>
        <v>2485281</v>
      </c>
      <c r="O62" s="30">
        <f t="shared" si="4"/>
        <v>-4339</v>
      </c>
      <c r="P62" s="55">
        <f t="shared" si="5"/>
        <v>-0.2</v>
      </c>
      <c r="Q62" s="23"/>
      <c r="R62" s="6">
        <f>ROUND(FORMULAS!Q72/1000,0)</f>
        <v>2489620</v>
      </c>
    </row>
    <row r="63" spans="1:18" ht="6.75" customHeight="1">
      <c r="A63" s="20" t="s">
        <v>57</v>
      </c>
      <c r="B63" s="30">
        <f>ROUND(FORMULAS!B73/1000,0)</f>
        <v>30736</v>
      </c>
      <c r="C63" s="30">
        <f>ROUND(FORMULAS!C73/1000,0)</f>
        <v>28636</v>
      </c>
      <c r="D63" s="30">
        <f>ROUND(FORMULAS!D73/1000,0)</f>
        <v>35432</v>
      </c>
      <c r="E63" s="30">
        <f>ROUND(FORMULAS!E73/1000,0)</f>
        <v>32837</v>
      </c>
      <c r="F63" s="30">
        <f>ROUND(FORMULAS!F73/1000,0)</f>
        <v>36347</v>
      </c>
      <c r="G63" s="30">
        <f>ROUND(FORMULAS!G73/1000,0)</f>
        <v>41352</v>
      </c>
      <c r="H63" s="30">
        <f>ROUND(FORMULAS!H73/1000,0)</f>
        <v>43406</v>
      </c>
      <c r="I63" s="30">
        <f>ROUND(FORMULAS!I73/1000,0)</f>
        <v>46416</v>
      </c>
      <c r="J63" s="30">
        <f>ROUND(FORMULAS!J73/1000,0)</f>
        <v>32439</v>
      </c>
      <c r="K63" s="30">
        <f>ROUND(FORMULAS!K73/1000,0)</f>
        <v>34349</v>
      </c>
      <c r="L63" s="30">
        <f>ROUND(FORMULAS!L73/1000,0)</f>
        <v>33513</v>
      </c>
      <c r="M63" s="30">
        <f>ROUND(FORMULAS!M73/1000,0)</f>
        <v>36567</v>
      </c>
      <c r="N63" s="30">
        <f t="shared" si="3"/>
        <v>432030</v>
      </c>
      <c r="O63" s="30">
        <f t="shared" si="4"/>
        <v>-10129</v>
      </c>
      <c r="P63" s="55">
        <f t="shared" si="5"/>
        <v>-2.3</v>
      </c>
      <c r="Q63" s="23"/>
      <c r="R63" s="6">
        <f>ROUND(FORMULAS!Q73/1000,0)</f>
        <v>442159</v>
      </c>
    </row>
    <row r="64" spans="1:18" ht="6.75" customHeight="1">
      <c r="A64" s="20" t="s">
        <v>58</v>
      </c>
      <c r="B64" s="30">
        <f>ROUND(FORMULAS!B74/1000,0)</f>
        <v>261244</v>
      </c>
      <c r="C64" s="30">
        <f>ROUND(FORMULAS!C74/1000,0)</f>
        <v>206280</v>
      </c>
      <c r="D64" s="30">
        <f>ROUND(FORMULAS!D74/1000,0)</f>
        <v>268090</v>
      </c>
      <c r="E64" s="30">
        <f>ROUND(FORMULAS!E74/1000,0)</f>
        <v>270530</v>
      </c>
      <c r="F64" s="30">
        <f>ROUND(FORMULAS!F74/1000,0)</f>
        <v>275634</v>
      </c>
      <c r="G64" s="30">
        <f>ROUND(FORMULAS!G74/1000,0)</f>
        <v>263621</v>
      </c>
      <c r="H64" s="30">
        <f>ROUND(FORMULAS!H74/1000,0)</f>
        <v>254075</v>
      </c>
      <c r="I64" s="30">
        <f>ROUND(FORMULAS!I74/1000,0)</f>
        <v>281252</v>
      </c>
      <c r="J64" s="30">
        <f>ROUND(FORMULAS!J74/1000,0)</f>
        <v>266079</v>
      </c>
      <c r="K64" s="30">
        <f>ROUND(FORMULAS!K74/1000,0)</f>
        <v>276801</v>
      </c>
      <c r="L64" s="30">
        <f>ROUND(FORMULAS!L74/1000,0)</f>
        <v>250881</v>
      </c>
      <c r="M64" s="30">
        <f>ROUND(FORMULAS!M74/1000,0)</f>
        <v>268557</v>
      </c>
      <c r="N64" s="30">
        <f t="shared" si="3"/>
        <v>3143044</v>
      </c>
      <c r="O64" s="30">
        <f t="shared" si="4"/>
        <v>22780</v>
      </c>
      <c r="P64" s="55">
        <f t="shared" si="5"/>
        <v>0.7</v>
      </c>
      <c r="Q64" s="23"/>
      <c r="R64" s="6">
        <f>ROUND(FORMULAS!Q74/1000,0)</f>
        <v>3120264</v>
      </c>
    </row>
    <row r="65" spans="1:18" ht="6.75" customHeight="1">
      <c r="A65" s="28" t="s">
        <v>59</v>
      </c>
      <c r="B65" s="31">
        <f>ROUND(FORMULAS!B75/1000,0)</f>
        <v>932841</v>
      </c>
      <c r="C65" s="31">
        <f>ROUND(FORMULAS!C75/1000,0)</f>
        <v>882434</v>
      </c>
      <c r="D65" s="31">
        <f>ROUND(FORMULAS!D75/1000,0)</f>
        <v>1007812</v>
      </c>
      <c r="E65" s="31">
        <f>ROUND(FORMULAS!E75/1000,0)</f>
        <v>958087</v>
      </c>
      <c r="F65" s="31">
        <f>ROUND(FORMULAS!F75/1000,0)</f>
        <v>1018091</v>
      </c>
      <c r="G65" s="31">
        <f>ROUND(FORMULAS!G75/1000,0)</f>
        <v>987189</v>
      </c>
      <c r="H65" s="54">
        <f>ROUND(FORMULAS!H75/1000,0)</f>
        <v>999614</v>
      </c>
      <c r="I65" s="31">
        <f>ROUND(FORMULAS!I75/1000,0)</f>
        <v>1017601</v>
      </c>
      <c r="J65" s="31">
        <f>ROUND(FORMULAS!J75/1000,0)</f>
        <v>935723</v>
      </c>
      <c r="K65" s="31">
        <f>ROUND(FORMULAS!K75/1000,0)</f>
        <v>970192</v>
      </c>
      <c r="L65" s="31">
        <f>ROUND(FORMULAS!L75/1000,0)</f>
        <v>966847</v>
      </c>
      <c r="M65" s="31">
        <f>ROUND(FORMULAS!M75/1000,0)</f>
        <v>986320</v>
      </c>
      <c r="N65" s="31">
        <f t="shared" si="3"/>
        <v>11662751</v>
      </c>
      <c r="O65" s="31">
        <f t="shared" si="4"/>
        <v>-136326</v>
      </c>
      <c r="P65" s="56">
        <f t="shared" si="5"/>
        <v>-1.2</v>
      </c>
      <c r="Q65" s="25"/>
      <c r="R65" s="6">
        <f>ROUND(FORMULAS!Q75/1000,0)</f>
        <v>11799077</v>
      </c>
    </row>
    <row r="66" spans="1:18" ht="6.75" customHeight="1">
      <c r="A66" s="20" t="s">
        <v>60</v>
      </c>
      <c r="B66" s="30">
        <f>ROUND(FORMULAS!B77/1000,0)</f>
        <v>81557</v>
      </c>
      <c r="C66" s="30">
        <f>ROUND(FORMULAS!C77/1000,0)</f>
        <v>75869</v>
      </c>
      <c r="D66" s="30">
        <f>ROUND(FORMULAS!D77/1000,0)</f>
        <v>88664</v>
      </c>
      <c r="E66" s="30">
        <f>ROUND(FORMULAS!E77/1000,0)</f>
        <v>83532</v>
      </c>
      <c r="F66" s="30">
        <f>ROUND(FORMULAS!F77/1000,0)</f>
        <v>92328</v>
      </c>
      <c r="G66" s="30">
        <f>ROUND(FORMULAS!G77/1000,0)</f>
        <v>90066</v>
      </c>
      <c r="H66" s="30">
        <f>ROUND(FORMULAS!H77/1000,0)</f>
        <v>97179</v>
      </c>
      <c r="I66" s="30">
        <f>ROUND(FORMULAS!I77/1000,0)</f>
        <v>101143</v>
      </c>
      <c r="J66" s="30">
        <f>ROUND(FORMULAS!J77/1000,0)</f>
        <v>84828</v>
      </c>
      <c r="K66" s="30">
        <f>ROUND(FORMULAS!K77/1000,0)</f>
        <v>84109</v>
      </c>
      <c r="L66" s="30">
        <f>ROUND(FORMULAS!L77/1000,0)</f>
        <v>86508</v>
      </c>
      <c r="M66" s="30">
        <f>ROUND(FORMULAS!M77/1000,0)</f>
        <v>89712</v>
      </c>
      <c r="N66" s="30">
        <f t="shared" si="3"/>
        <v>1055495</v>
      </c>
      <c r="O66" s="30">
        <f t="shared" si="4"/>
        <v>-11785</v>
      </c>
      <c r="P66" s="55">
        <f t="shared" si="5"/>
        <v>-1.1</v>
      </c>
      <c r="Q66" s="23"/>
      <c r="R66" s="6">
        <f>ROUND(FORMULAS!Q77/1000,0)</f>
        <v>1067280</v>
      </c>
    </row>
    <row r="67" spans="1:18" ht="6.75" customHeight="1">
      <c r="A67" s="20" t="s">
        <v>61</v>
      </c>
      <c r="B67" s="30">
        <f>ROUND(FORMULAS!B78/1000,0)</f>
        <v>28601</v>
      </c>
      <c r="C67" s="30">
        <f>ROUND(FORMULAS!C78/1000,0)</f>
        <v>27414</v>
      </c>
      <c r="D67" s="30">
        <f>ROUND(FORMULAS!D78/1000,0)</f>
        <v>29447</v>
      </c>
      <c r="E67" s="30">
        <f>ROUND(FORMULAS!E78/1000,0)</f>
        <v>25823</v>
      </c>
      <c r="F67" s="30">
        <f>ROUND(FORMULAS!F78/1000,0)</f>
        <v>29457</v>
      </c>
      <c r="G67" s="30">
        <f>ROUND(FORMULAS!G78/1000,0)</f>
        <v>31123</v>
      </c>
      <c r="H67" s="30">
        <f>ROUND(FORMULAS!H78/1000,0)</f>
        <v>33020</v>
      </c>
      <c r="I67" s="30">
        <f>ROUND(FORMULAS!I78/1000,0)</f>
        <v>34358</v>
      </c>
      <c r="J67" s="30">
        <f>ROUND(FORMULAS!J78/1000,0)</f>
        <v>28799</v>
      </c>
      <c r="K67" s="30">
        <f>ROUND(FORMULAS!K78/1000,0)</f>
        <v>28667</v>
      </c>
      <c r="L67" s="30">
        <f>ROUND(FORMULAS!L78/1000,0)</f>
        <v>26928</v>
      </c>
      <c r="M67" s="30">
        <f>ROUND(FORMULAS!M78/1000,0)</f>
        <v>29074</v>
      </c>
      <c r="N67" s="30">
        <f t="shared" si="3"/>
        <v>352711</v>
      </c>
      <c r="O67" s="30">
        <f t="shared" si="4"/>
        <v>-5171</v>
      </c>
      <c r="P67" s="55">
        <f t="shared" si="5"/>
        <v>-1.4</v>
      </c>
      <c r="Q67" s="23"/>
      <c r="R67" s="6">
        <f>ROUND(FORMULAS!Q78/1000,0)</f>
        <v>357882</v>
      </c>
    </row>
    <row r="68" spans="1:18" ht="6.75" customHeight="1">
      <c r="A68" s="20" t="s">
        <v>62</v>
      </c>
      <c r="B68" s="30">
        <f>ROUND(FORMULAS!B79/1000,0)</f>
        <v>310328</v>
      </c>
      <c r="C68" s="30">
        <f>ROUND(FORMULAS!C79/1000,0)</f>
        <v>297247</v>
      </c>
      <c r="D68" s="30">
        <f>ROUND(FORMULAS!D79/1000,0)</f>
        <v>336276</v>
      </c>
      <c r="E68" s="30">
        <f>ROUND(FORMULAS!E79/1000,0)</f>
        <v>342451</v>
      </c>
      <c r="F68" s="30">
        <f>ROUND(FORMULAS!F79/1000,0)</f>
        <v>326685</v>
      </c>
      <c r="G68" s="30">
        <f>ROUND(FORMULAS!G79/1000,0)</f>
        <v>354242</v>
      </c>
      <c r="H68" s="30">
        <f>ROUND(FORMULAS!H79/1000,0)</f>
        <v>349305</v>
      </c>
      <c r="I68" s="30">
        <f>ROUND(FORMULAS!I79/1000,0)</f>
        <v>367673</v>
      </c>
      <c r="J68" s="30">
        <f>ROUND(FORMULAS!J79/1000,0)</f>
        <v>312084</v>
      </c>
      <c r="K68" s="30">
        <f>ROUND(FORMULAS!K79/1000,0)</f>
        <v>324841</v>
      </c>
      <c r="L68" s="30">
        <f>ROUND(FORMULAS!L79/1000,0)</f>
        <v>331264</v>
      </c>
      <c r="M68" s="30">
        <f>ROUND(FORMULAS!M79/1000,0)</f>
        <v>347502</v>
      </c>
      <c r="N68" s="30">
        <f t="shared" si="3"/>
        <v>3999898</v>
      </c>
      <c r="O68" s="30">
        <f t="shared" si="4"/>
        <v>-18998</v>
      </c>
      <c r="P68" s="55">
        <f t="shared" si="5"/>
        <v>-0.5</v>
      </c>
      <c r="Q68" s="23"/>
      <c r="R68" s="6">
        <f>ROUND(FORMULAS!Q79/1000,0)</f>
        <v>4018896</v>
      </c>
    </row>
    <row r="69" spans="1:18" ht="6.75" customHeight="1">
      <c r="A69" s="28" t="s">
        <v>63</v>
      </c>
      <c r="B69" s="31">
        <f>ROUND(FORMULAS!B80/1000,0)</f>
        <v>208128</v>
      </c>
      <c r="C69" s="31">
        <f>ROUND(FORMULAS!C80/1000,0)</f>
        <v>209706</v>
      </c>
      <c r="D69" s="31">
        <f>ROUND(FORMULAS!D80/1000,0)</f>
        <v>237493</v>
      </c>
      <c r="E69" s="31">
        <f>ROUND(FORMULAS!E80/1000,0)</f>
        <v>221335</v>
      </c>
      <c r="F69" s="31">
        <f>ROUND(FORMULAS!F80/1000,0)</f>
        <v>234660</v>
      </c>
      <c r="G69" s="31">
        <f>ROUND(FORMULAS!G80/1000,0)</f>
        <v>239872</v>
      </c>
      <c r="H69" s="54">
        <f>ROUND(FORMULAS!H80/1000,0)</f>
        <v>241382</v>
      </c>
      <c r="I69" s="31">
        <f>ROUND(FORMULAS!I80/1000,0)</f>
        <v>254900</v>
      </c>
      <c r="J69" s="31">
        <f>ROUND(FORMULAS!J80/1000,0)</f>
        <v>223989</v>
      </c>
      <c r="K69" s="31">
        <f>ROUND(FORMULAS!K80/1000,0)</f>
        <v>227258</v>
      </c>
      <c r="L69" s="31">
        <f>ROUND(FORMULAS!L80/1000,0)</f>
        <v>219535</v>
      </c>
      <c r="M69" s="31">
        <f>ROUND(FORMULAS!M80/1000,0)</f>
        <v>227159</v>
      </c>
      <c r="N69" s="31">
        <f t="shared" si="3"/>
        <v>2745417</v>
      </c>
      <c r="O69" s="31">
        <f t="shared" si="4"/>
        <v>8547</v>
      </c>
      <c r="P69" s="56">
        <f t="shared" si="5"/>
        <v>0.3</v>
      </c>
      <c r="Q69" s="25"/>
      <c r="R69" s="6">
        <f>ROUND(FORMULAS!Q80/1000,0)</f>
        <v>2736870</v>
      </c>
    </row>
    <row r="70" spans="1:18" ht="6.75" customHeight="1">
      <c r="A70" s="20" t="s">
        <v>64</v>
      </c>
      <c r="B70" s="30">
        <f>ROUND(FORMULAS!B82/1000,0)</f>
        <v>64900</v>
      </c>
      <c r="C70" s="30">
        <f>ROUND(FORMULAS!C82/1000,0)</f>
        <v>62634</v>
      </c>
      <c r="D70" s="30">
        <f>ROUND(FORMULAS!D82/1000,0)</f>
        <v>53097</v>
      </c>
      <c r="E70" s="30">
        <f>ROUND(FORMULAS!E82/1000,0)</f>
        <v>86887</v>
      </c>
      <c r="F70" s="30">
        <f>ROUND(FORMULAS!F82/1000,0)</f>
        <v>74335</v>
      </c>
      <c r="G70" s="30">
        <f>ROUND(FORMULAS!G82/1000,0)</f>
        <v>39045</v>
      </c>
      <c r="H70" s="30">
        <f>ROUND(FORMULAS!H82/1000,0)</f>
        <v>110642</v>
      </c>
      <c r="I70" s="30">
        <f>ROUND(FORMULAS!I82/1000,0)</f>
        <v>73533</v>
      </c>
      <c r="J70" s="30">
        <f>ROUND(FORMULAS!J82/1000,0)</f>
        <v>71975</v>
      </c>
      <c r="K70" s="30">
        <f>ROUND(FORMULAS!K82/1000,0)</f>
        <v>69555</v>
      </c>
      <c r="L70" s="30">
        <f>ROUND(FORMULAS!L82/1000,0)</f>
        <v>51579</v>
      </c>
      <c r="M70" s="30">
        <f>ROUND(FORMULAS!M82/1000,0)</f>
        <v>90053</v>
      </c>
      <c r="N70" s="30">
        <f t="shared" si="3"/>
        <v>848235</v>
      </c>
      <c r="O70" s="30">
        <f t="shared" si="4"/>
        <v>-13086</v>
      </c>
      <c r="P70" s="55">
        <f t="shared" si="5"/>
        <v>-1.5</v>
      </c>
      <c r="Q70" s="23"/>
      <c r="R70" s="6">
        <f>ROUND(FORMULAS!Q82/1000,0)</f>
        <v>861321</v>
      </c>
    </row>
    <row r="71" spans="1:18" ht="6.75" customHeight="1">
      <c r="A71" s="20" t="s">
        <v>65</v>
      </c>
      <c r="B71" s="30">
        <f>ROUND(FORMULAS!B83/1000,0)</f>
        <v>204937</v>
      </c>
      <c r="C71" s="30">
        <f>ROUND(FORMULAS!C83/1000,0)</f>
        <v>179082</v>
      </c>
      <c r="D71" s="30">
        <f>ROUND(FORMULAS!D83/1000,0)</f>
        <v>216348</v>
      </c>
      <c r="E71" s="30">
        <f>ROUND(FORMULAS!E83/1000,0)</f>
        <v>215649</v>
      </c>
      <c r="F71" s="30">
        <f>ROUND(FORMULAS!F83/1000,0)</f>
        <v>211469</v>
      </c>
      <c r="G71" s="30">
        <f>ROUND(FORMULAS!G83/1000,0)</f>
        <v>256416</v>
      </c>
      <c r="H71" s="30">
        <f>ROUND(FORMULAS!H83/1000,0)</f>
        <v>224696</v>
      </c>
      <c r="I71" s="30">
        <f>ROUND(FORMULAS!I83/1000,0)</f>
        <v>259950</v>
      </c>
      <c r="J71" s="30">
        <f>ROUND(FORMULAS!J83/1000,0)</f>
        <v>197578</v>
      </c>
      <c r="K71" s="30">
        <f>ROUND(FORMULAS!K83/1000,0)</f>
        <v>234486</v>
      </c>
      <c r="L71" s="30">
        <f>ROUND(FORMULAS!L83/1000,0)</f>
        <v>184574</v>
      </c>
      <c r="M71" s="30">
        <f>ROUND(FORMULAS!M83/1000,0)</f>
        <v>208213</v>
      </c>
      <c r="N71" s="30">
        <f t="shared" si="3"/>
        <v>2593398</v>
      </c>
      <c r="O71" s="30">
        <f t="shared" si="4"/>
        <v>-24965</v>
      </c>
      <c r="P71" s="55">
        <f t="shared" si="5"/>
        <v>-1</v>
      </c>
      <c r="Q71" s="23"/>
      <c r="R71" s="6">
        <f>ROUND(FORMULAS!Q83/1000,0)</f>
        <v>2618363</v>
      </c>
    </row>
    <row r="72" spans="1:18" ht="6.75" customHeight="1" thickBot="1">
      <c r="A72" s="20" t="s">
        <v>66</v>
      </c>
      <c r="B72" s="30">
        <f>ROUND(FORMULAS!B84/1000,0)</f>
        <v>24368</v>
      </c>
      <c r="C72" s="30">
        <f>ROUND(FORMULAS!C84/1000,0)</f>
        <v>30727</v>
      </c>
      <c r="D72" s="30">
        <f>ROUND(FORMULAS!D84/1000,0)</f>
        <v>25504</v>
      </c>
      <c r="E72" s="30">
        <f>ROUND(FORMULAS!E84/1000,0)</f>
        <v>23967</v>
      </c>
      <c r="F72" s="30">
        <f>ROUND(FORMULAS!F84/1000,0)</f>
        <v>27329</v>
      </c>
      <c r="G72" s="30">
        <f>ROUND(FORMULAS!G84/1000,0)</f>
        <v>25031</v>
      </c>
      <c r="H72" s="30">
        <f>ROUND(FORMULAS!H84/1000,0)</f>
        <v>29550</v>
      </c>
      <c r="I72" s="30">
        <f>ROUND(FORMULAS!I84/1000,0)</f>
        <v>34190</v>
      </c>
      <c r="J72" s="30">
        <f>ROUND(FORMULAS!J84/1000,0)</f>
        <v>37840</v>
      </c>
      <c r="K72" s="30">
        <f>ROUND(FORMULAS!K84/1000,0)</f>
        <v>40500</v>
      </c>
      <c r="L72" s="30">
        <f>ROUND(FORMULAS!L84/1000,0)</f>
        <v>28691</v>
      </c>
      <c r="M72" s="30">
        <f>ROUND(FORMULAS!M84/1000,0)</f>
        <v>29978</v>
      </c>
      <c r="N72" s="30">
        <f t="shared" si="3"/>
        <v>357675</v>
      </c>
      <c r="O72" s="30">
        <f t="shared" si="4"/>
        <v>4793</v>
      </c>
      <c r="P72" s="55">
        <f t="shared" si="5"/>
        <v>1.4</v>
      </c>
      <c r="Q72" s="23"/>
      <c r="R72" s="61">
        <f>ROUND(FORMULAS!Q84/1000,0)</f>
        <v>352882</v>
      </c>
    </row>
    <row r="73" spans="1:17" ht="6.75" customHeight="1" thickTop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35"/>
      <c r="P73" s="57"/>
      <c r="Q73" s="58"/>
    </row>
    <row r="74" spans="1:18" ht="6.75" customHeight="1">
      <c r="A74" s="20" t="s">
        <v>89</v>
      </c>
      <c r="B74" s="30">
        <f aca="true" t="shared" si="6" ref="B74:N74">SUM(B22:B72)</f>
        <v>10991134</v>
      </c>
      <c r="C74" s="30">
        <f t="shared" si="6"/>
        <v>10798875</v>
      </c>
      <c r="D74" s="30">
        <f t="shared" si="6"/>
        <v>11768618</v>
      </c>
      <c r="E74" s="30">
        <f t="shared" si="6"/>
        <v>11593592</v>
      </c>
      <c r="F74" s="30">
        <f t="shared" si="6"/>
        <v>12178617</v>
      </c>
      <c r="G74" s="30">
        <f t="shared" si="6"/>
        <v>12108102</v>
      </c>
      <c r="H74" s="30">
        <f t="shared" si="6"/>
        <v>12347091</v>
      </c>
      <c r="I74" s="30">
        <f t="shared" si="6"/>
        <v>12522795</v>
      </c>
      <c r="J74" s="30">
        <f t="shared" si="6"/>
        <v>11419951</v>
      </c>
      <c r="K74" s="30">
        <f t="shared" si="6"/>
        <v>11545865</v>
      </c>
      <c r="L74" s="30">
        <f t="shared" si="6"/>
        <v>11325669</v>
      </c>
      <c r="M74" s="30">
        <f t="shared" si="6"/>
        <v>11914910</v>
      </c>
      <c r="N74" s="30">
        <f t="shared" si="6"/>
        <v>140124610</v>
      </c>
      <c r="O74" s="30">
        <f>N74-R74</f>
        <v>-1419985</v>
      </c>
      <c r="P74" s="55">
        <f>ROUND(O74/R74*100,1)</f>
        <v>-1</v>
      </c>
      <c r="Q74" s="23"/>
      <c r="R74" s="6">
        <f>SUM(R22:R73)</f>
        <v>141544595</v>
      </c>
    </row>
    <row r="75" spans="1:17" ht="0.75" customHeight="1">
      <c r="A75" s="2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1"/>
      <c r="O75" s="37"/>
      <c r="P75" s="32"/>
      <c r="Q75" s="29"/>
    </row>
    <row r="76" spans="1:46" ht="0.75" customHeight="1">
      <c r="A76" s="2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2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62" ht="6.75" customHeight="1">
      <c r="A77" s="38" t="s">
        <v>97</v>
      </c>
      <c r="B77" s="15"/>
      <c r="C77" s="15"/>
      <c r="D77" s="15"/>
      <c r="E77" s="15"/>
      <c r="F77" s="15"/>
      <c r="G77" s="15"/>
      <c r="H77" s="39"/>
      <c r="I77" s="40" t="s">
        <v>93</v>
      </c>
      <c r="J77" s="39"/>
      <c r="K77" s="39"/>
      <c r="L77" s="39"/>
      <c r="M77" s="39"/>
      <c r="N77" s="39"/>
      <c r="O77" s="39"/>
      <c r="P77" s="39"/>
      <c r="Q77" s="27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6.75" customHeight="1">
      <c r="A78" s="38" t="s">
        <v>94</v>
      </c>
      <c r="B78" s="15"/>
      <c r="C78" s="15"/>
      <c r="D78" s="15"/>
      <c r="E78" s="15"/>
      <c r="F78" s="15"/>
      <c r="G78" s="15"/>
      <c r="H78" s="39"/>
      <c r="I78" s="40" t="s">
        <v>95</v>
      </c>
      <c r="J78" s="39"/>
      <c r="K78" s="39"/>
      <c r="L78" s="39"/>
      <c r="M78" s="39"/>
      <c r="N78" s="39"/>
      <c r="O78" s="39"/>
      <c r="P78" s="39"/>
      <c r="Q78" s="27"/>
      <c r="R78" s="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ht="6.75" customHeight="1">
      <c r="A79" s="38" t="s">
        <v>96</v>
      </c>
      <c r="B79" s="15"/>
      <c r="C79" s="15"/>
      <c r="D79" s="15"/>
      <c r="E79" s="15"/>
      <c r="F79" s="15"/>
      <c r="G79" s="15"/>
      <c r="H79" s="39"/>
      <c r="I79" s="39" t="s">
        <v>98</v>
      </c>
      <c r="J79" s="39"/>
      <c r="K79" s="39"/>
      <c r="L79" s="39"/>
      <c r="M79" s="39"/>
      <c r="N79" s="39"/>
      <c r="O79" s="39"/>
      <c r="P79" s="39"/>
      <c r="Q79" s="27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ht="6.75" customHeight="1">
      <c r="A80" s="38" t="s">
        <v>103</v>
      </c>
      <c r="B80" s="15"/>
      <c r="C80" s="15"/>
      <c r="D80" s="15"/>
      <c r="E80" s="15"/>
      <c r="F80" s="15"/>
      <c r="G80" s="15"/>
      <c r="H80" s="39"/>
      <c r="I80" s="39"/>
      <c r="J80" s="39"/>
      <c r="K80" s="39"/>
      <c r="L80" s="39"/>
      <c r="M80" s="39"/>
      <c r="N80" s="39"/>
      <c r="O80" s="39"/>
      <c r="P80" s="39"/>
      <c r="Q80" s="27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3" customHeight="1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8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8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8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8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8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8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ht="8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ht="8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ht="8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ht="8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8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ht="8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8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8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t="8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ht="8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ht="8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ht="8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ht="8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ht="8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ht="8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ht="8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ht="8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</sheetData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6"/>
  <sheetViews>
    <sheetView showGridLines="0" defaultGridColor="0" zoomScale="97" zoomScaleNormal="97" colorId="22" workbookViewId="0" topLeftCell="A6">
      <selection activeCell="A1" sqref="A1"/>
    </sheetView>
  </sheetViews>
  <sheetFormatPr defaultColWidth="9.796875" defaultRowHeight="8.25"/>
  <cols>
    <col min="1" max="1" width="15.3984375" style="0" customWidth="1"/>
    <col min="2" max="2" width="11.796875" style="0" customWidth="1"/>
    <col min="3" max="3" width="13.796875" style="0" customWidth="1"/>
    <col min="4" max="14" width="12.796875" style="0" customWidth="1"/>
    <col min="15" max="15" width="11.796875" style="0" customWidth="1"/>
    <col min="16" max="16" width="5.796875" style="0" customWidth="1"/>
    <col min="17" max="17" width="15.796875" style="0" customWidth="1"/>
  </cols>
  <sheetData>
    <row r="1" ht="15.75">
      <c r="A1" s="2"/>
    </row>
    <row r="2" ht="15.75">
      <c r="A2" s="2"/>
    </row>
    <row r="3" ht="15.75">
      <c r="A3" s="2"/>
    </row>
    <row r="4" spans="1:17" ht="12.75" customHeight="1">
      <c r="A4" s="14" t="s">
        <v>108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3"/>
    </row>
    <row r="5" spans="1:17" ht="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3"/>
    </row>
    <row r="6" spans="1:17" ht="4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3"/>
    </row>
    <row r="7" spans="1:17" ht="0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3"/>
    </row>
    <row r="8" spans="1:17" ht="0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3"/>
    </row>
    <row r="9" spans="1:17" ht="0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"/>
    </row>
    <row r="10" spans="1:17" ht="7.5" customHeight="1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 t="s">
        <v>99</v>
      </c>
      <c r="Q10" s="13"/>
    </row>
    <row r="11" spans="1:17" ht="7.5" customHeight="1">
      <c r="A11" s="18" t="s">
        <v>1</v>
      </c>
      <c r="B11" s="18"/>
      <c r="C11" s="18"/>
      <c r="D11" s="18"/>
      <c r="E11" s="18"/>
      <c r="F11" s="18"/>
      <c r="G11" s="18"/>
      <c r="H11" s="42" t="s">
        <v>2</v>
      </c>
      <c r="I11" s="18"/>
      <c r="J11" s="18"/>
      <c r="K11" s="18"/>
      <c r="L11" s="18"/>
      <c r="M11" s="18"/>
      <c r="N11" s="18"/>
      <c r="O11" s="18"/>
      <c r="P11" s="62" t="s">
        <v>111</v>
      </c>
      <c r="Q11" s="13"/>
    </row>
    <row r="12" spans="1:17" ht="7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67</v>
      </c>
      <c r="P12" s="23"/>
      <c r="Q12" s="13"/>
    </row>
    <row r="13" spans="1:17" ht="7.5" customHeight="1">
      <c r="A13" s="20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1" t="s">
        <v>68</v>
      </c>
      <c r="P13" s="23"/>
      <c r="Q13" s="13"/>
    </row>
    <row r="14" spans="1:17" ht="7.5" customHeight="1">
      <c r="A14" s="20"/>
      <c r="B14" s="20"/>
      <c r="C14" s="20"/>
      <c r="D14" s="20"/>
      <c r="E14" s="20"/>
      <c r="F14" s="20"/>
      <c r="G14" s="21"/>
      <c r="H14" s="21"/>
      <c r="I14" s="20"/>
      <c r="J14" s="20"/>
      <c r="K14" s="20"/>
      <c r="L14" s="20"/>
      <c r="M14" s="20"/>
      <c r="N14" s="20"/>
      <c r="O14" s="24">
        <v>2004</v>
      </c>
      <c r="P14" s="25"/>
      <c r="Q14" s="46" t="s">
        <v>107</v>
      </c>
    </row>
    <row r="15" spans="1:17" ht="7.5" customHeight="1">
      <c r="A15" s="26" t="s">
        <v>3</v>
      </c>
      <c r="B15" s="26" t="s">
        <v>4</v>
      </c>
      <c r="C15" s="26" t="s">
        <v>5</v>
      </c>
      <c r="D15" s="26" t="s">
        <v>6</v>
      </c>
      <c r="E15" s="26" t="s">
        <v>7</v>
      </c>
      <c r="F15" s="2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26" t="s">
        <v>13</v>
      </c>
      <c r="L15" s="26" t="s">
        <v>14</v>
      </c>
      <c r="M15" s="26" t="s">
        <v>15</v>
      </c>
      <c r="N15" s="26" t="s">
        <v>16</v>
      </c>
      <c r="O15" s="20"/>
      <c r="P15" s="44"/>
      <c r="Q15" s="46">
        <v>2004</v>
      </c>
    </row>
    <row r="16" spans="1:17" ht="1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4"/>
      <c r="Q16" s="46" t="s">
        <v>71</v>
      </c>
    </row>
    <row r="17" spans="1:17" ht="0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6" t="s">
        <v>72</v>
      </c>
      <c r="P17" s="41" t="s">
        <v>73</v>
      </c>
      <c r="Q17" s="46" t="s">
        <v>73</v>
      </c>
    </row>
    <row r="18" spans="1:17" ht="0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4"/>
      <c r="Q18" s="46" t="s">
        <v>67</v>
      </c>
    </row>
    <row r="19" spans="1:17" ht="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3"/>
      <c r="Q19" s="13"/>
    </row>
    <row r="20" spans="1:17" ht="6" customHeight="1">
      <c r="A20" s="20"/>
      <c r="B20" s="26" t="s">
        <v>74</v>
      </c>
      <c r="C20" s="26" t="s">
        <v>75</v>
      </c>
      <c r="D20" s="26" t="s">
        <v>76</v>
      </c>
      <c r="E20" s="26" t="s">
        <v>77</v>
      </c>
      <c r="F20" s="26" t="s">
        <v>78</v>
      </c>
      <c r="G20" s="26" t="s">
        <v>79</v>
      </c>
      <c r="H20" s="26" t="s">
        <v>80</v>
      </c>
      <c r="I20" s="26" t="s">
        <v>81</v>
      </c>
      <c r="J20" s="26" t="s">
        <v>82</v>
      </c>
      <c r="K20" s="26" t="s">
        <v>83</v>
      </c>
      <c r="L20" s="26" t="s">
        <v>84</v>
      </c>
      <c r="M20" s="26" t="s">
        <v>85</v>
      </c>
      <c r="N20" s="26" t="s">
        <v>86</v>
      </c>
      <c r="O20" s="26" t="s">
        <v>87</v>
      </c>
      <c r="P20" s="41" t="s">
        <v>88</v>
      </c>
      <c r="Q20" s="13"/>
    </row>
    <row r="21" spans="1:17" ht="0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4"/>
      <c r="Q21" s="13"/>
    </row>
    <row r="22" spans="1:17" ht="6" customHeight="1">
      <c r="A22" s="20" t="s">
        <v>17</v>
      </c>
      <c r="B22" s="51">
        <f>SUM('[1]B'!D$16:E$16)</f>
        <v>206162969</v>
      </c>
      <c r="C22" s="51">
        <f>SUM('[1]C'!D$16:E$16)</f>
        <v>201666568</v>
      </c>
      <c r="D22" s="51">
        <f>SUM('[1]D'!D$16:E$16)</f>
        <v>225135817</v>
      </c>
      <c r="E22" s="51">
        <f>SUM('[1]E'!D$16:E$16)</f>
        <v>217745660</v>
      </c>
      <c r="F22" s="51">
        <f>SUM('[1]F'!D$16:E$16)</f>
        <v>228525483</v>
      </c>
      <c r="G22" s="51">
        <f>SUM('[1]G'!D$16:E$16)</f>
        <v>223334796</v>
      </c>
      <c r="H22" s="51">
        <f>SUM('[1]H'!D$16:E$16)</f>
        <v>228264193</v>
      </c>
      <c r="I22" s="51">
        <f>SUM('[1]I'!D$16:E$16)</f>
        <v>228503572</v>
      </c>
      <c r="J22" s="51">
        <f>SUM('[1]J'!D$16:E$16)</f>
        <v>218690906</v>
      </c>
      <c r="K22" s="51">
        <f>SUM('[1]K'!D$16:E$16)</f>
        <v>221710532</v>
      </c>
      <c r="L22" s="51">
        <f>SUM('[1]L'!D$16:E$16)</f>
        <v>208306057</v>
      </c>
      <c r="M22" s="51">
        <f>SUM('[1]M'!D$16:E$16)</f>
        <v>223109993</v>
      </c>
      <c r="N22" s="51">
        <f>SUM(B22:M22)</f>
        <v>2631156546</v>
      </c>
      <c r="O22" s="51">
        <f>N22-Q22</f>
        <v>47921743</v>
      </c>
      <c r="P22" s="47">
        <f>ROUND(O22/Q22*100,1)</f>
        <v>1.9</v>
      </c>
      <c r="Q22" s="48">
        <f>SUM('[2]A'!D$16:E$16)</f>
        <v>2583234803</v>
      </c>
    </row>
    <row r="23" spans="1:17" ht="6" customHeight="1">
      <c r="A23" s="20" t="s">
        <v>18</v>
      </c>
      <c r="B23" s="53">
        <f>SUM('[3]B'!D$16:E$16)</f>
        <v>22230175</v>
      </c>
      <c r="C23" s="51">
        <f>SUM('[3]C'!D$16:E$16)</f>
        <v>19494156</v>
      </c>
      <c r="D23" s="51">
        <f>SUM('[3]D'!D$16:E$16)</f>
        <v>23518421</v>
      </c>
      <c r="E23" s="51">
        <f>SUM('[3]E'!D$16:E$16)</f>
        <v>23211879</v>
      </c>
      <c r="F23" s="51">
        <f>SUM('[3]F'!D$16:E$16)</f>
        <v>27238585</v>
      </c>
      <c r="G23" s="51">
        <f>SUM('[3]G'!D$16:E$16)</f>
        <v>31034356</v>
      </c>
      <c r="H23" s="51">
        <f>SUM('[3]H'!D$16:E$16)</f>
        <v>30292105</v>
      </c>
      <c r="I23" s="51">
        <f>SUM('[3]I'!D$16:E$16)</f>
        <v>29959362</v>
      </c>
      <c r="J23" s="51">
        <f>SUM('[3]J'!D$16:E$16)</f>
        <v>26273523</v>
      </c>
      <c r="K23" s="51">
        <f>SUM('[3]K'!D$16:E$16)</f>
        <v>22490536</v>
      </c>
      <c r="L23" s="51">
        <f>SUM('[3]L'!D$16:E$16)</f>
        <v>22320106</v>
      </c>
      <c r="M23" s="51">
        <f>SUM('[3]M'!D$16:E$16)</f>
        <v>22373720</v>
      </c>
      <c r="N23" s="51">
        <f>SUM(B23:M23)</f>
        <v>300436924</v>
      </c>
      <c r="O23" s="51">
        <f>N23-Q23</f>
        <v>-2664680</v>
      </c>
      <c r="P23" s="47">
        <f>ROUND(O23/Q23*100,1)</f>
        <v>-0.9</v>
      </c>
      <c r="Q23" s="48">
        <f>SUM('[4]A'!D$16:E$16)</f>
        <v>303101604</v>
      </c>
    </row>
    <row r="24" spans="1:17" ht="6" customHeight="1">
      <c r="A24" s="20" t="s">
        <v>19</v>
      </c>
      <c r="B24" s="51">
        <f>SUM('[5]B'!D$16:E$16)</f>
        <v>229798669</v>
      </c>
      <c r="C24" s="51">
        <f>SUM('[5]C'!D$16:E$16)</f>
        <v>223060184</v>
      </c>
      <c r="D24" s="51">
        <f>SUM('[5]D'!D$16:E$16)</f>
        <v>252527024</v>
      </c>
      <c r="E24" s="51">
        <f>SUM('[5]E'!D$16:E$16)</f>
        <v>237370757</v>
      </c>
      <c r="F24" s="51">
        <f>SUM('[5]F'!D$16:E$16)</f>
        <v>241880233</v>
      </c>
      <c r="G24" s="51">
        <f>SUM('[5]G'!D$16:E$16)</f>
        <v>232308824</v>
      </c>
      <c r="H24" s="51">
        <f>SUM('[5]H'!D$16:E$16)</f>
        <v>234189933</v>
      </c>
      <c r="I24" s="51">
        <f>SUM('[5]I'!D$16:E$16)</f>
        <v>245373204</v>
      </c>
      <c r="J24" s="51">
        <f>SUM('[5]J'!D$16:E$16)</f>
        <v>224358771</v>
      </c>
      <c r="K24" s="51">
        <f>SUM('[5]K'!D$16:E$16)</f>
        <v>231444632</v>
      </c>
      <c r="L24" s="51">
        <f>SUM('[5]L'!D$16:E$16)</f>
        <v>235326481</v>
      </c>
      <c r="M24" s="51">
        <f>SUM('[5]M'!D$16:E$16)</f>
        <v>240322907</v>
      </c>
      <c r="N24" s="51">
        <f>SUM(B24:M24)</f>
        <v>2827961619</v>
      </c>
      <c r="O24" s="51">
        <f>N24-Q24</f>
        <v>61594398</v>
      </c>
      <c r="P24" s="47">
        <f>ROUND(O24/Q24*100,1)</f>
        <v>2.2</v>
      </c>
      <c r="Q24" s="48">
        <f>SUM('[6]A'!D$16:E$16)</f>
        <v>2766367221</v>
      </c>
    </row>
    <row r="25" spans="1:17" ht="6" customHeight="1">
      <c r="A25" s="28" t="s">
        <v>20</v>
      </c>
      <c r="B25" s="52">
        <f>SUM('[7]B'!D$16:E$16)</f>
        <v>113920634</v>
      </c>
      <c r="C25" s="52">
        <f>SUM('[7]C'!D$16:E$16)</f>
        <v>111346107</v>
      </c>
      <c r="D25" s="52">
        <f>SUM('[7]D'!D$16:E$16)</f>
        <v>127243724</v>
      </c>
      <c r="E25" s="52">
        <f>SUM('[7]E'!D$16:E$16)</f>
        <v>119949327</v>
      </c>
      <c r="F25" s="52">
        <f>SUM('[7]F'!D$16:E$16)</f>
        <v>125402909</v>
      </c>
      <c r="G25" s="52">
        <f>SUM('[7]G'!D$16:E$16)</f>
        <v>129423638</v>
      </c>
      <c r="H25" s="52">
        <f>SUM('[7]H'!D$16:E$16)</f>
        <v>129660373</v>
      </c>
      <c r="I25" s="52">
        <f>SUM('[7]I'!D$16:E$16)</f>
        <v>126989907</v>
      </c>
      <c r="J25" s="52">
        <f>SUM('[7]J'!D$16:E$16)</f>
        <v>117151031</v>
      </c>
      <c r="K25" s="52">
        <f>SUM('[7]K'!D$16:E$16)</f>
        <v>119246220</v>
      </c>
      <c r="L25" s="52">
        <f>SUM('[7]L'!D$16:E$16)</f>
        <v>117501384</v>
      </c>
      <c r="M25" s="52">
        <f>SUM('[7]M'!D$16:E$16)</f>
        <v>124419823</v>
      </c>
      <c r="N25" s="52">
        <f>SUM(B25:M25)</f>
        <v>1462255077</v>
      </c>
      <c r="O25" s="52">
        <f>N25-Q25</f>
        <v>-25676201</v>
      </c>
      <c r="P25" s="49">
        <f>ROUND(O25/Q25*100,1)</f>
        <v>-1.7</v>
      </c>
      <c r="Q25" s="48">
        <f>SUM('[8]A'!D$16:E$16)</f>
        <v>1487931278</v>
      </c>
    </row>
    <row r="26" spans="1:17" ht="0.75" customHeight="1">
      <c r="A26" s="2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5"/>
      <c r="Q26" s="13"/>
    </row>
    <row r="27" spans="1:17" ht="6" customHeight="1">
      <c r="A27" s="20" t="s">
        <v>21</v>
      </c>
      <c r="B27" s="51">
        <f>SUM('[9]B'!D$16:E$16)</f>
        <v>1269597124</v>
      </c>
      <c r="C27" s="51">
        <f>SUM('[9]C'!D$16:E$16)</f>
        <v>1189396424</v>
      </c>
      <c r="D27" s="51">
        <f>SUM('[9]D'!D$16:E$16)</f>
        <v>1370668814</v>
      </c>
      <c r="E27" s="51">
        <f>SUM('[9]E'!D$16:E$16)</f>
        <v>1319687286</v>
      </c>
      <c r="F27" s="51">
        <f>SUM('[9]F'!D$16:E$16)</f>
        <v>1375408011</v>
      </c>
      <c r="G27" s="51">
        <f>SUM('[9]G'!D$16:E$16)</f>
        <v>1353191273</v>
      </c>
      <c r="H27" s="51">
        <f>SUM('[9]H'!D$16:E$16)</f>
        <v>1379979011</v>
      </c>
      <c r="I27" s="51">
        <f>SUM('[9]I'!D$16:E$16)</f>
        <v>1398160603</v>
      </c>
      <c r="J27" s="51">
        <f>SUM('[9]J'!D$16:E$16)</f>
        <v>1291708930</v>
      </c>
      <c r="K27" s="51">
        <f>SUM('[9]K'!D$16:E$16)</f>
        <v>1331696515</v>
      </c>
      <c r="L27" s="51">
        <f>SUM('[9]L'!D$16:E$16)</f>
        <v>1288035178</v>
      </c>
      <c r="M27" s="51">
        <f>SUM('[9]M'!D$16:E$16)</f>
        <v>1386015120</v>
      </c>
      <c r="N27" s="51">
        <f>SUM(B27:M27)</f>
        <v>15953544289</v>
      </c>
      <c r="O27" s="51">
        <f>N27-Q27</f>
        <v>30590210</v>
      </c>
      <c r="P27" s="47">
        <f>ROUND(O27/Q27*100,1)</f>
        <v>0.2</v>
      </c>
      <c r="Q27" s="48">
        <f>SUM('[10]A'!D$16:E$16)</f>
        <v>15922954079</v>
      </c>
    </row>
    <row r="28" spans="1:17" ht="6" customHeight="1">
      <c r="A28" s="20" t="s">
        <v>22</v>
      </c>
      <c r="B28" s="51">
        <f>SUM('[11]B'!D$16:E$16)</f>
        <v>171399374</v>
      </c>
      <c r="C28" s="51">
        <f>SUM('[11]C'!D$16:E$16)</f>
        <v>162937519</v>
      </c>
      <c r="D28" s="51">
        <f>SUM('[11]D'!D$16:E$16)</f>
        <v>182963909</v>
      </c>
      <c r="E28" s="51">
        <f>SUM('[11]E'!D$16:E$16)</f>
        <v>172521402</v>
      </c>
      <c r="F28" s="51">
        <f>SUM('[11]F'!D$16:E$16)</f>
        <v>189795869</v>
      </c>
      <c r="G28" s="51">
        <f>SUM('[11]G'!D$16:E$16)</f>
        <v>191550550</v>
      </c>
      <c r="H28" s="51">
        <f>SUM('[11]H'!D$16:E$16)</f>
        <v>202826741</v>
      </c>
      <c r="I28" s="51">
        <f>SUM('[11]I'!D$16:E$16)</f>
        <v>197960186</v>
      </c>
      <c r="J28" s="51">
        <f>SUM('[11]J'!D$16:E$16)</f>
        <v>176378969</v>
      </c>
      <c r="K28" s="51">
        <f>SUM('[11]K'!D$16:E$16)</f>
        <v>175249643</v>
      </c>
      <c r="L28" s="51">
        <f>SUM('[11]L'!D$16:E$16)</f>
        <v>168994486</v>
      </c>
      <c r="M28" s="51">
        <f>SUM('[11]M'!D$16:E$16)</f>
        <v>178734487</v>
      </c>
      <c r="N28" s="51">
        <f>SUM(B28:M28)</f>
        <v>2171313135</v>
      </c>
      <c r="O28" s="51">
        <f>N28-Q28</f>
        <v>-3968228</v>
      </c>
      <c r="P28" s="47">
        <f>ROUND(O28/Q28*100,1)</f>
        <v>-0.2</v>
      </c>
      <c r="Q28" s="48">
        <f>SUM('[12]A'!D$16:E$16)</f>
        <v>2175281363</v>
      </c>
    </row>
    <row r="29" spans="1:17" ht="6" customHeight="1">
      <c r="A29" s="20" t="s">
        <v>23</v>
      </c>
      <c r="B29" s="51">
        <f>SUM('[13]B'!D$16:E$16)</f>
        <v>140476015</v>
      </c>
      <c r="C29" s="51">
        <f>SUM('[13]C'!D$16:E$16)</f>
        <v>132711203</v>
      </c>
      <c r="D29" s="51">
        <f>SUM('[13]D'!D$16:E$16)</f>
        <v>147648767</v>
      </c>
      <c r="E29" s="51">
        <f>SUM('[13]E'!D$16:E$16)</f>
        <v>128941863</v>
      </c>
      <c r="F29" s="51">
        <f>SUM('[13]F'!D$16:E$16)</f>
        <v>137950229</v>
      </c>
      <c r="G29" s="51">
        <f>SUM('[13]G'!D$16:E$16)</f>
        <v>139484371</v>
      </c>
      <c r="H29" s="51">
        <f>SUM('[13]H'!D$16:E$16)</f>
        <v>139330624</v>
      </c>
      <c r="I29" s="51">
        <f>SUM('[13]I'!D$16:E$16)</f>
        <v>141377456</v>
      </c>
      <c r="J29" s="51">
        <f>SUM('[13]J'!D$16:E$16)</f>
        <v>129928132</v>
      </c>
      <c r="K29" s="51">
        <f>SUM('[13]K'!D$16:E$16)</f>
        <v>136269089</v>
      </c>
      <c r="L29" s="51">
        <f>SUM('[13]L'!D$16:E$16)</f>
        <v>132712078</v>
      </c>
      <c r="M29" s="51">
        <f>SUM('[13]M'!D$16:E$16)</f>
        <v>138407281</v>
      </c>
      <c r="N29" s="51">
        <f>SUM(B29:M29)</f>
        <v>1645237108</v>
      </c>
      <c r="O29" s="51">
        <f>N29-Q29</f>
        <v>-215670946</v>
      </c>
      <c r="P29" s="47">
        <f>ROUND(O29/Q29*100,1)</f>
        <v>-11.6</v>
      </c>
      <c r="Q29" s="48">
        <f>SUM('[14]A'!D$16:E$16)</f>
        <v>1860908054</v>
      </c>
    </row>
    <row r="30" spans="1:17" ht="6" customHeight="1">
      <c r="A30" s="28" t="s">
        <v>24</v>
      </c>
      <c r="B30" s="52">
        <f>SUM('[15]B'!D$16:E$16)</f>
        <v>36593072</v>
      </c>
      <c r="C30" s="52">
        <f>SUM('[15]C'!D$16:E$16)</f>
        <v>31838690</v>
      </c>
      <c r="D30" s="52">
        <f>SUM('[15]D'!D$16:E$16)</f>
        <v>36116924</v>
      </c>
      <c r="E30" s="52">
        <f>SUM('[15]E'!D$16:E$16)</f>
        <v>37351880</v>
      </c>
      <c r="F30" s="52">
        <f>SUM('[15]F'!D$16:E$16)</f>
        <v>39206919</v>
      </c>
      <c r="G30" s="52">
        <f>SUM('[15]G'!D$16:E$16)</f>
        <v>39540994</v>
      </c>
      <c r="H30" s="52">
        <f>SUM('[15]H'!D$16:E$16)</f>
        <v>39723586</v>
      </c>
      <c r="I30" s="52">
        <f>SUM('[15]I'!D$16:E$16)</f>
        <v>40819404</v>
      </c>
      <c r="J30" s="52">
        <f>SUM('[15]J'!D$16:E$16)</f>
        <v>36368817</v>
      </c>
      <c r="K30" s="52">
        <f>SUM('[15]K'!D$16:E$16)</f>
        <v>36129477</v>
      </c>
      <c r="L30" s="52">
        <f>SUM('[15]L'!D$16:E$16)</f>
        <v>37524315</v>
      </c>
      <c r="M30" s="52">
        <f>SUM('[15]M'!D$16:E$16)</f>
        <v>37524315</v>
      </c>
      <c r="N30" s="52">
        <f>SUM(B30:M30)</f>
        <v>448738393</v>
      </c>
      <c r="O30" s="52">
        <f>N30-Q30</f>
        <v>17400788</v>
      </c>
      <c r="P30" s="49">
        <f>ROUND(O30/Q30*100,1)</f>
        <v>4</v>
      </c>
      <c r="Q30" s="48">
        <f>SUM('[16]A'!D$16:E$16)</f>
        <v>431337605</v>
      </c>
    </row>
    <row r="31" spans="1:17" ht="0.75" customHeight="1">
      <c r="A31" s="2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45"/>
      <c r="Q31" s="13"/>
    </row>
    <row r="32" spans="1:17" ht="6" customHeight="1">
      <c r="A32" s="20" t="s">
        <v>25</v>
      </c>
      <c r="B32" s="51">
        <f>SUM('[17]B'!D$16:E$16)</f>
        <v>5712280</v>
      </c>
      <c r="C32" s="51">
        <f>SUM('[17]C'!D$16:E$16)</f>
        <v>12242142</v>
      </c>
      <c r="D32" s="51">
        <f>SUM('[17]D'!D$16:E$16)</f>
        <v>11584668</v>
      </c>
      <c r="E32" s="51">
        <f>SUM('[17]E'!D$16:E$16)</f>
        <v>11933867</v>
      </c>
      <c r="F32" s="51">
        <f>SUM('[17]F'!D$16:E$16)</f>
        <v>12239334</v>
      </c>
      <c r="G32" s="51">
        <f>SUM('[17]G'!D$16:E$16)</f>
        <v>14214950</v>
      </c>
      <c r="H32" s="51">
        <f>SUM('[17]H'!D$16:E$16)</f>
        <v>14862606</v>
      </c>
      <c r="I32" s="51">
        <f>SUM('[17]I'!D$16:E$16)</f>
        <v>11223596</v>
      </c>
      <c r="J32" s="51">
        <f>SUM('[17]J'!D$16:E$16)</f>
        <v>11597318</v>
      </c>
      <c r="K32" s="51">
        <f>SUM('[17]K'!D$16:E$16)</f>
        <v>14506180</v>
      </c>
      <c r="L32" s="51">
        <f>SUM('[17]L'!D$16:E$16)</f>
        <v>13574713</v>
      </c>
      <c r="M32" s="51">
        <f>SUM('[17]M'!D$16:E$16)</f>
        <v>14163786</v>
      </c>
      <c r="N32" s="51">
        <f>SUM(B32:M32)</f>
        <v>147855440</v>
      </c>
      <c r="O32" s="51">
        <f>N32-Q32</f>
        <v>-10812111</v>
      </c>
      <c r="P32" s="47">
        <f>ROUND(O32/Q32*100,1)</f>
        <v>-6.8</v>
      </c>
      <c r="Q32" s="48">
        <f>SUM('[18]A'!D$16:E$16)</f>
        <v>158667551</v>
      </c>
    </row>
    <row r="33" spans="1:17" ht="6" customHeight="1">
      <c r="A33" s="20" t="s">
        <v>26</v>
      </c>
      <c r="B33" s="51">
        <f>SUM('[19]B'!D$16:E$16)</f>
        <v>738257997</v>
      </c>
      <c r="C33" s="51">
        <f>SUM('[19]C'!D$16:E$16)</f>
        <v>723708503</v>
      </c>
      <c r="D33" s="51">
        <f>SUM('[19]D'!D$16:E$16)</f>
        <v>696563067</v>
      </c>
      <c r="E33" s="51">
        <f>SUM('[19]E'!D$16:E$16)</f>
        <v>790098395</v>
      </c>
      <c r="F33" s="51">
        <f>SUM('[19]F'!D$16:E$16)</f>
        <v>742102099</v>
      </c>
      <c r="G33" s="51">
        <f>SUM('[19]G'!D$16:E$16)</f>
        <v>742423843</v>
      </c>
      <c r="H33" s="51">
        <f>SUM('[19]H'!D$16:E$16)</f>
        <v>724152411</v>
      </c>
      <c r="I33" s="51">
        <f>SUM('[19]I'!D$16:E$16)</f>
        <v>726664834</v>
      </c>
      <c r="J33" s="51">
        <f>SUM('[19]J'!D$16:E$16)</f>
        <v>736495258</v>
      </c>
      <c r="K33" s="51">
        <f>SUM('[19]K'!D$16:E$16)</f>
        <v>660481588</v>
      </c>
      <c r="L33" s="51">
        <f>SUM('[19]L'!D$16:E$16)</f>
        <v>705226762</v>
      </c>
      <c r="M33" s="51">
        <f>SUM('[19]M'!D$16:E$16)</f>
        <v>705892301</v>
      </c>
      <c r="N33" s="51">
        <f>SUM(B33:M33)</f>
        <v>8692067058</v>
      </c>
      <c r="O33" s="51">
        <f>N33-Q33</f>
        <v>142639666</v>
      </c>
      <c r="P33" s="47">
        <f>ROUND(O33/Q33*100,1)</f>
        <v>1.7</v>
      </c>
      <c r="Q33" s="48">
        <f>SUM('[20]A'!D$16:E$16)</f>
        <v>8549427392</v>
      </c>
    </row>
    <row r="34" spans="1:17" ht="6" customHeight="1">
      <c r="A34" s="20" t="s">
        <v>27</v>
      </c>
      <c r="B34" s="51">
        <f>SUM('[21]B'!D$16:E$16)</f>
        <v>444724278</v>
      </c>
      <c r="C34" s="51">
        <f>SUM('[21]C'!D$16:E$16)</f>
        <v>406017300</v>
      </c>
      <c r="D34" s="51">
        <f>SUM('[21]D'!D$16:E$16)</f>
        <v>444017281</v>
      </c>
      <c r="E34" s="51">
        <f>SUM('[21]E'!D$16:E$16)</f>
        <v>424590722</v>
      </c>
      <c r="F34" s="51">
        <f>SUM('[21]F'!D$16:E$16)</f>
        <v>440632048</v>
      </c>
      <c r="G34" s="51">
        <f>SUM('[21]G'!D$16:E$16)</f>
        <v>422888732</v>
      </c>
      <c r="H34" s="51">
        <f>SUM('[21]H'!D$16:E$16)</f>
        <v>435703564</v>
      </c>
      <c r="I34" s="51">
        <f>SUM('[21]I'!D$16:E$16)</f>
        <v>440581281</v>
      </c>
      <c r="J34" s="51">
        <f>SUM('[21]J'!D$16:E$16)</f>
        <v>403699742</v>
      </c>
      <c r="K34" s="51">
        <f>SUM('[21]K'!D$16:E$16)</f>
        <v>414710992</v>
      </c>
      <c r="L34" s="51">
        <f>SUM('[21]L'!D$16:E$16)</f>
        <v>412516495</v>
      </c>
      <c r="M34" s="51">
        <f>SUM('[21]M'!D$16:E$16)</f>
        <v>429205330</v>
      </c>
      <c r="N34" s="51">
        <f>SUM(B34:M34)</f>
        <v>5119287765</v>
      </c>
      <c r="O34" s="51">
        <f>N34-Q34</f>
        <v>53718776</v>
      </c>
      <c r="P34" s="47">
        <f>ROUND(O34/Q34*100,1)</f>
        <v>1.1</v>
      </c>
      <c r="Q34" s="48">
        <f>SUM('[22]A'!D$16:E$16)</f>
        <v>5065568989</v>
      </c>
    </row>
    <row r="35" spans="1:17" ht="6" customHeight="1">
      <c r="A35" s="28" t="s">
        <v>28</v>
      </c>
      <c r="B35" s="52">
        <f>SUM('[23]B'!D$16:E$16)</f>
        <v>46527153</v>
      </c>
      <c r="C35" s="52">
        <f>SUM('[23]C'!D$16:E$16)</f>
        <v>52668753</v>
      </c>
      <c r="D35" s="52">
        <f>SUM('[23]D'!D$16:E$16)</f>
        <v>28765009</v>
      </c>
      <c r="E35" s="52">
        <f>SUM('[23]E'!D$16:E$16)</f>
        <v>67604375</v>
      </c>
      <c r="F35" s="52">
        <f>SUM('[23]F'!D$16:E$16)</f>
        <v>48792339</v>
      </c>
      <c r="G35" s="52">
        <f>SUM('[23]G'!D$16:E$16)</f>
        <v>31106954</v>
      </c>
      <c r="H35" s="52">
        <f>SUM('[23]H'!D$16:E$16)</f>
        <v>51365317</v>
      </c>
      <c r="I35" s="52">
        <f>SUM('[23]I'!D$16:E$16)</f>
        <v>42852166</v>
      </c>
      <c r="J35" s="52">
        <f>SUM('[23]J'!D$16:E$16)</f>
        <v>37147083</v>
      </c>
      <c r="K35" s="52">
        <f>SUM('[23]K'!D$16:E$16)</f>
        <v>37499945</v>
      </c>
      <c r="L35" s="52">
        <f>SUM('[23]L'!D$16:E$16)</f>
        <v>34804770</v>
      </c>
      <c r="M35" s="52">
        <f>SUM('[23]M'!D$16:E$16)</f>
        <v>49042589</v>
      </c>
      <c r="N35" s="52">
        <f>SUM(B35:M35)</f>
        <v>528176453</v>
      </c>
      <c r="O35" s="52">
        <f>N35-Q35</f>
        <v>67570750</v>
      </c>
      <c r="P35" s="49">
        <f>ROUND(O35/Q35*100,1)</f>
        <v>14.7</v>
      </c>
      <c r="Q35" s="48">
        <f>SUM('[24]A'!D$16:E$16)</f>
        <v>460605703</v>
      </c>
    </row>
    <row r="36" spans="1:17" ht="0.75" customHeight="1">
      <c r="A36" s="2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45"/>
      <c r="Q36" s="13"/>
    </row>
    <row r="37" spans="1:17" ht="6" customHeight="1">
      <c r="A37" s="20" t="s">
        <v>29</v>
      </c>
      <c r="B37" s="51">
        <f>SUM('[25]B'!D$16:E$16)</f>
        <v>51316016</v>
      </c>
      <c r="C37" s="51">
        <f>SUM('[25]C'!D$16:E$16)</f>
        <v>51655135</v>
      </c>
      <c r="D37" s="51">
        <f>SUM('[25]D'!D$16:E$16)</f>
        <v>48049808</v>
      </c>
      <c r="E37" s="51">
        <f>SUM('[25]E'!D$16:E$16)</f>
        <v>42679415</v>
      </c>
      <c r="F37" s="51">
        <f>SUM('[25]F'!D$16:E$16)</f>
        <v>53223126</v>
      </c>
      <c r="G37" s="51">
        <f>SUM('[25]G'!D$16:E$16)</f>
        <v>45957265</v>
      </c>
      <c r="H37" s="51">
        <f>SUM('[25]H'!D$16:E$16)</f>
        <v>51463001</v>
      </c>
      <c r="I37" s="51">
        <f>SUM('[25]I'!D$16:E$16)</f>
        <v>65085501</v>
      </c>
      <c r="J37" s="51">
        <f>SUM('[25]J'!D$16:E$16)</f>
        <v>52039964</v>
      </c>
      <c r="K37" s="51">
        <f>SUM('[25]K'!D$16:E$16)</f>
        <v>67670651</v>
      </c>
      <c r="L37" s="51">
        <f>SUM('[25]L'!D$16:E$16)</f>
        <v>51885661</v>
      </c>
      <c r="M37" s="51">
        <f>SUM('[25]M'!D$16:E$16)</f>
        <v>47472696</v>
      </c>
      <c r="N37" s="51">
        <f>SUM(B37:M37)</f>
        <v>628498239</v>
      </c>
      <c r="O37" s="51">
        <f>N37-Q37</f>
        <v>-17560928</v>
      </c>
      <c r="P37" s="47">
        <f>ROUND(O37/Q37*100,1)</f>
        <v>-2.7</v>
      </c>
      <c r="Q37" s="48">
        <f>SUM('[26]A'!D$16:E$16)</f>
        <v>646059167</v>
      </c>
    </row>
    <row r="38" spans="1:17" ht="6" customHeight="1">
      <c r="A38" s="20" t="s">
        <v>30</v>
      </c>
      <c r="B38" s="51">
        <f>SUM('[27]B'!D$16:E$16)</f>
        <v>373443161</v>
      </c>
      <c r="C38" s="51">
        <f>SUM('[27]C'!D$16:E$16)</f>
        <v>425598131</v>
      </c>
      <c r="D38" s="51">
        <f>SUM('[27]D'!D$16:E$16)</f>
        <v>440841500</v>
      </c>
      <c r="E38" s="51">
        <f>SUM('[27]E'!D$16:E$16)</f>
        <v>431699328</v>
      </c>
      <c r="F38" s="51">
        <f>SUM('[27]F'!D$16:E$16)</f>
        <v>451084191</v>
      </c>
      <c r="G38" s="51">
        <f>SUM('[27]G'!D$16:E$16)</f>
        <v>449596981</v>
      </c>
      <c r="H38" s="51">
        <f>SUM('[27]H'!D$16:E$16)</f>
        <v>446407830</v>
      </c>
      <c r="I38" s="51">
        <f>SUM('[27]I'!D$16:E$16)</f>
        <v>455658656</v>
      </c>
      <c r="J38" s="51">
        <f>SUM('[27]J'!D$16:E$16)</f>
        <v>423479273</v>
      </c>
      <c r="K38" s="51">
        <f>SUM('[27]K'!D$16:E$16)</f>
        <v>435280545</v>
      </c>
      <c r="L38" s="51">
        <f>SUM('[27]L'!D$16:E$16)</f>
        <v>422059051</v>
      </c>
      <c r="M38" s="51">
        <f>SUM('[27]M'!D$16:E$16)</f>
        <v>443067130</v>
      </c>
      <c r="N38" s="51">
        <f>SUM(B38:M38)</f>
        <v>5198215777</v>
      </c>
      <c r="O38" s="51">
        <f>N38-Q38</f>
        <v>-113913747</v>
      </c>
      <c r="P38" s="47">
        <f>ROUND(O38/Q38*100,1)</f>
        <v>-2.1</v>
      </c>
      <c r="Q38" s="48">
        <f>SUM('[28]A'!D$16:E$16)</f>
        <v>5312129524</v>
      </c>
    </row>
    <row r="39" spans="1:17" ht="6" customHeight="1">
      <c r="A39" s="20" t="s">
        <v>31</v>
      </c>
      <c r="B39" s="51">
        <f>SUM('[29]B'!D$16:E$16)</f>
        <v>253981955</v>
      </c>
      <c r="C39" s="51">
        <f>SUM('[29]C'!D$16:E$16)</f>
        <v>240863110</v>
      </c>
      <c r="D39" s="51">
        <f>SUM('[29]D'!D$16:E$16)</f>
        <v>271826105</v>
      </c>
      <c r="E39" s="51">
        <f>SUM('[29]E'!D$16:E$16)</f>
        <v>267038456</v>
      </c>
      <c r="F39" s="51">
        <f>SUM('[29]F'!D$16:E$16)</f>
        <v>287202006</v>
      </c>
      <c r="G39" s="51">
        <f>SUM('[29]G'!D$16:E$16)</f>
        <v>282915830</v>
      </c>
      <c r="H39" s="51">
        <f>SUM('[29]H'!D$16:E$16)</f>
        <v>289273374</v>
      </c>
      <c r="I39" s="51">
        <f>SUM('[29]I'!D$16:E$16)</f>
        <v>296258275</v>
      </c>
      <c r="J39" s="51">
        <f>SUM('[29]J'!D$16:E$16)</f>
        <v>256799070</v>
      </c>
      <c r="K39" s="51">
        <f>SUM('[29]K'!D$16:E$16)</f>
        <v>271051199</v>
      </c>
      <c r="L39" s="51">
        <f>SUM('[29]L'!D$16:E$16)</f>
        <v>265834689</v>
      </c>
      <c r="M39" s="51">
        <f>SUM('[29]M'!D$16:E$16)</f>
        <v>274158492</v>
      </c>
      <c r="N39" s="51">
        <f>SUM(B39:M39)</f>
        <v>3257202561</v>
      </c>
      <c r="O39" s="51">
        <f>N39-Q39</f>
        <v>-46730460</v>
      </c>
      <c r="P39" s="47">
        <f>ROUND(O39/Q39*100,1)</f>
        <v>-1.4</v>
      </c>
      <c r="Q39" s="48">
        <f>SUM('[30]A'!D$16:E$16)</f>
        <v>3303933021</v>
      </c>
    </row>
    <row r="40" spans="1:17" ht="6" customHeight="1">
      <c r="A40" s="28" t="s">
        <v>32</v>
      </c>
      <c r="B40" s="52">
        <f>SUM('[31]B'!D$16:E$16)</f>
        <v>122013636</v>
      </c>
      <c r="C40" s="52">
        <f>SUM('[31]C'!D$16:E$16)</f>
        <v>116644255</v>
      </c>
      <c r="D40" s="52">
        <f>SUM('[31]D'!D$16:E$16)</f>
        <v>140117111</v>
      </c>
      <c r="E40" s="52">
        <f>SUM('[31]E'!D$16:E$16)</f>
        <v>134235338</v>
      </c>
      <c r="F40" s="52">
        <f>SUM('[31]F'!D$16:E$16)</f>
        <v>140607969</v>
      </c>
      <c r="G40" s="52">
        <f>SUM('[31]G'!D$16:E$16)</f>
        <v>148052038</v>
      </c>
      <c r="H40" s="52">
        <f>SUM('[31]H'!D$16:E$16)</f>
        <v>147508224</v>
      </c>
      <c r="I40" s="52">
        <f>SUM('[31]I'!D$16:E$16)</f>
        <v>152651133</v>
      </c>
      <c r="J40" s="52">
        <f>SUM('[31]J'!D$16:E$16)</f>
        <v>127822517</v>
      </c>
      <c r="K40" s="52">
        <f>SUM('[31]K'!D$16:E$16)</f>
        <v>135134158</v>
      </c>
      <c r="L40" s="52">
        <f>SUM('[31]L'!D$16:E$16)</f>
        <v>137956314</v>
      </c>
      <c r="M40" s="52">
        <f>SUM('[31]M'!D$16:E$16)</f>
        <v>142151344</v>
      </c>
      <c r="N40" s="52">
        <f>SUM(B40:M40)</f>
        <v>1644894037</v>
      </c>
      <c r="O40" s="52">
        <f>N40-Q40</f>
        <v>-26842641</v>
      </c>
      <c r="P40" s="49">
        <f>ROUND(O40/Q40*100,1)</f>
        <v>-1.6</v>
      </c>
      <c r="Q40" s="48">
        <f>SUM('[32]A'!D$16:E$16)</f>
        <v>1671736678</v>
      </c>
    </row>
    <row r="41" spans="1:17" ht="0.75" customHeight="1">
      <c r="A41" s="2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45"/>
      <c r="Q41" s="13"/>
    </row>
    <row r="42" spans="1:17" ht="6" customHeight="1">
      <c r="A42" s="20" t="s">
        <v>33</v>
      </c>
      <c r="B42" s="51">
        <f>SUM('[33]B'!D$16:E$16)</f>
        <v>87225463</v>
      </c>
      <c r="C42" s="51">
        <f>SUM('[33]C'!D$16:E$16)</f>
        <v>94545852</v>
      </c>
      <c r="D42" s="51">
        <f>SUM('[33]D'!D$16:E$16)</f>
        <v>96536344</v>
      </c>
      <c r="E42" s="51">
        <f>SUM('[33]E'!D$16:E$16)</f>
        <v>106499683</v>
      </c>
      <c r="F42" s="51">
        <f>SUM('[33]F'!D$16:E$16)</f>
        <v>110376180</v>
      </c>
      <c r="G42" s="51">
        <f>SUM('[33]G'!D$16:E$16)</f>
        <v>127991680</v>
      </c>
      <c r="H42" s="51">
        <f>SUM('[33]H'!D$16:E$16)</f>
        <v>110106040</v>
      </c>
      <c r="I42" s="51">
        <f>SUM('[33]I'!D$16:E$16)</f>
        <v>95405576</v>
      </c>
      <c r="J42" s="51">
        <f>SUM('[33]J'!D$16:E$16)</f>
        <v>77659605</v>
      </c>
      <c r="K42" s="51">
        <f>SUM('[33]K'!D$16:E$16)</f>
        <v>93309267</v>
      </c>
      <c r="L42" s="51">
        <f>SUM('[33]L'!D$16:E$16)</f>
        <v>98751640</v>
      </c>
      <c r="M42" s="51">
        <f>SUM('[33]M'!D$16:E$16)</f>
        <v>100726409</v>
      </c>
      <c r="N42" s="51">
        <f>SUM(B42:M42)</f>
        <v>1199133739</v>
      </c>
      <c r="O42" s="51">
        <f>N42-Q42</f>
        <v>-165932576</v>
      </c>
      <c r="P42" s="47">
        <f>ROUND(O42/Q42*100,1)</f>
        <v>-12.2</v>
      </c>
      <c r="Q42" s="48">
        <f>SUM('[34]A'!D$16:E$16)</f>
        <v>1365066315</v>
      </c>
    </row>
    <row r="43" spans="1:17" ht="6" customHeight="1">
      <c r="A43" s="20" t="s">
        <v>34</v>
      </c>
      <c r="B43" s="51">
        <f>SUM('[35]B'!D$16:E$16)</f>
        <v>224862244</v>
      </c>
      <c r="C43" s="51">
        <f>SUM('[35]C'!D$16:E$16)</f>
        <v>166747266</v>
      </c>
      <c r="D43" s="51">
        <f>SUM('[35]D'!D$16:E$16)</f>
        <v>175847601</v>
      </c>
      <c r="E43" s="51">
        <f>SUM('[35]E'!D$16:E$16)</f>
        <v>186858943</v>
      </c>
      <c r="F43" s="51">
        <f>SUM('[35]F'!D$16:E$16)</f>
        <v>200181055</v>
      </c>
      <c r="G43" s="51">
        <f>SUM('[35]G'!D$16:E$16)</f>
        <v>194596902</v>
      </c>
      <c r="H43" s="51">
        <f>SUM('[35]H'!D$16:E$16)</f>
        <v>198204732</v>
      </c>
      <c r="I43" s="51">
        <f>SUM('[35]I'!D$16:E$16)</f>
        <v>189332399</v>
      </c>
      <c r="J43" s="51">
        <f>SUM('[35]J'!D$16:E$16)</f>
        <v>172675587</v>
      </c>
      <c r="K43" s="51">
        <f>SUM('[35]K'!D$16:E$16)</f>
        <v>180241488</v>
      </c>
      <c r="L43" s="51">
        <f>SUM('[35]L'!D$16:E$16)</f>
        <v>181091169</v>
      </c>
      <c r="M43" s="51">
        <f>SUM('[35]M'!D$16:E$16)</f>
        <v>184251679</v>
      </c>
      <c r="N43" s="51">
        <f>SUM(B43:M43)</f>
        <v>2254891065</v>
      </c>
      <c r="O43" s="51">
        <f>N43-Q43</f>
        <v>-84867120</v>
      </c>
      <c r="P43" s="47">
        <f>ROUND(O43/Q43*100,1)</f>
        <v>-3.6</v>
      </c>
      <c r="Q43" s="48">
        <f>SUM('[36]A'!D$16:E$16)</f>
        <v>2339758185</v>
      </c>
    </row>
    <row r="44" spans="1:17" ht="6" customHeight="1">
      <c r="A44" s="20" t="s">
        <v>35</v>
      </c>
      <c r="B44" s="51">
        <f>SUM('[37]B'!D$16:E$16)</f>
        <v>167156187</v>
      </c>
      <c r="C44" s="51">
        <f>SUM('[37]C'!D$16:E$16)</f>
        <v>175463431</v>
      </c>
      <c r="D44" s="51">
        <f>SUM('[37]D'!D$16:E$16)</f>
        <v>197485242</v>
      </c>
      <c r="E44" s="51">
        <f>SUM('[37]E'!D$16:E$16)</f>
        <v>217836362</v>
      </c>
      <c r="F44" s="51">
        <f>SUM('[37]F'!D$16:E$16)</f>
        <v>207227459</v>
      </c>
      <c r="G44" s="51">
        <f>SUM('[37]G'!D$16:E$16)</f>
        <v>199547176</v>
      </c>
      <c r="H44" s="51">
        <f>SUM('[37]H'!D$16:E$16)</f>
        <v>196530539</v>
      </c>
      <c r="I44" s="51">
        <f>SUM('[37]I'!D$16:E$16)</f>
        <v>184713732</v>
      </c>
      <c r="J44" s="51">
        <f>SUM('[37]J'!D$16:E$16)</f>
        <v>219262489</v>
      </c>
      <c r="K44" s="51">
        <f>SUM('[37]K'!D$16:E$16)</f>
        <v>217733728</v>
      </c>
      <c r="L44" s="51">
        <f>SUM('[37]L'!D$16:E$16)</f>
        <v>195073245</v>
      </c>
      <c r="M44" s="51">
        <f>SUM('[37]M'!D$16:E$16)</f>
        <v>200946887</v>
      </c>
      <c r="N44" s="51">
        <f>SUM(B44:M44)</f>
        <v>2378976477</v>
      </c>
      <c r="O44" s="51">
        <f>N44-Q44</f>
        <v>9966968</v>
      </c>
      <c r="P44" s="47">
        <f>ROUND(O44/Q44*100,1)</f>
        <v>0.4</v>
      </c>
      <c r="Q44" s="48">
        <f>SUM('[38]A'!D$16:E$16)</f>
        <v>2369009509</v>
      </c>
    </row>
    <row r="45" spans="1:17" ht="6" customHeight="1">
      <c r="A45" s="28" t="s">
        <v>36</v>
      </c>
      <c r="B45" s="52">
        <f>SUM('[39]B'!D$16:E$16)</f>
        <v>53880863</v>
      </c>
      <c r="C45" s="52">
        <f>SUM('[39]C'!D$16:E$16)</f>
        <v>54127359</v>
      </c>
      <c r="D45" s="52">
        <f>SUM('[39]D'!D$16:E$16)</f>
        <v>55060961</v>
      </c>
      <c r="E45" s="52">
        <f>SUM('[39]E'!D$16:E$16)</f>
        <v>51711248</v>
      </c>
      <c r="F45" s="52">
        <f>SUM('[39]F'!D$16:E$16)</f>
        <v>59683984</v>
      </c>
      <c r="G45" s="52">
        <f>SUM('[39]G'!D$16:E$16)</f>
        <v>60249498</v>
      </c>
      <c r="H45" s="52">
        <f>SUM('[39]H'!D$16:E$16)</f>
        <v>71954876</v>
      </c>
      <c r="I45" s="52">
        <f>SUM('[39]I'!D$16:E$16)</f>
        <v>84886930</v>
      </c>
      <c r="J45" s="52">
        <f>SUM('[39]J'!D$16:E$16)</f>
        <v>66783156</v>
      </c>
      <c r="K45" s="52">
        <f>SUM('[39]K'!D$16:E$16)</f>
        <v>58154612</v>
      </c>
      <c r="L45" s="52">
        <f>SUM('[39]L'!D$16:E$16)</f>
        <v>61089224</v>
      </c>
      <c r="M45" s="52">
        <f>SUM('[39]M'!D$16:E$16)</f>
        <v>57520183</v>
      </c>
      <c r="N45" s="52">
        <f>SUM(B45:M45)</f>
        <v>735102894</v>
      </c>
      <c r="O45" s="52">
        <f>N45-Q45</f>
        <v>10596186</v>
      </c>
      <c r="P45" s="49">
        <f>ROUND(O45/Q45*100,1)</f>
        <v>1.5</v>
      </c>
      <c r="Q45" s="48">
        <f>SUM('[40]A'!D$16:E$16)</f>
        <v>724506708</v>
      </c>
    </row>
    <row r="46" spans="1:17" ht="0.75" customHeight="1">
      <c r="A46" s="2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45"/>
      <c r="Q46" s="13"/>
    </row>
    <row r="47" spans="1:17" ht="6" customHeight="1">
      <c r="A47" s="20" t="s">
        <v>37</v>
      </c>
      <c r="B47" s="51">
        <f>SUM('[41]B'!D$16:E$16)</f>
        <v>210796661</v>
      </c>
      <c r="C47" s="51">
        <f>SUM('[41]C'!D$16:E$16)</f>
        <v>197863068</v>
      </c>
      <c r="D47" s="51">
        <f>SUM('[41]D'!D$16:E$16)</f>
        <v>227550926</v>
      </c>
      <c r="E47" s="51">
        <f>SUM('[41]E'!D$16:E$16)</f>
        <v>241345257</v>
      </c>
      <c r="F47" s="51">
        <f>SUM('[41]F'!D$16:E$16)</f>
        <v>241523115</v>
      </c>
      <c r="G47" s="51">
        <f>SUM('[41]G'!D$16:E$16)</f>
        <v>235077832</v>
      </c>
      <c r="H47" s="51">
        <f>SUM('[41]H'!D$16:E$16)</f>
        <v>236489930</v>
      </c>
      <c r="I47" s="51">
        <f>SUM('[41]I'!D$16:E$16)</f>
        <v>242040910</v>
      </c>
      <c r="J47" s="51">
        <f>SUM('[41]J'!D$16:E$16)</f>
        <v>214797452</v>
      </c>
      <c r="K47" s="51">
        <f>SUM('[41]K'!D$16:E$16)</f>
        <v>223145757</v>
      </c>
      <c r="L47" s="51">
        <f>SUM('[41]L'!D$16:E$16)</f>
        <v>215839310</v>
      </c>
      <c r="M47" s="51">
        <f>SUM('[41]M'!D$16:E$16)</f>
        <v>224234480</v>
      </c>
      <c r="N47" s="51">
        <f>SUM(B47:M47)</f>
        <v>2710704698</v>
      </c>
      <c r="O47" s="51">
        <f>N47-Q47</f>
        <v>13186950</v>
      </c>
      <c r="P47" s="47">
        <f>ROUND(O47/Q47*100,1)</f>
        <v>0.5</v>
      </c>
      <c r="Q47" s="48">
        <f>SUM('[42]A'!D$16:E$16)</f>
        <v>2697517748</v>
      </c>
    </row>
    <row r="48" spans="1:17" ht="6" customHeight="1">
      <c r="A48" s="20" t="s">
        <v>38</v>
      </c>
      <c r="B48" s="51">
        <f>SUM('[43]B'!D$16:E$16)</f>
        <v>223761149</v>
      </c>
      <c r="C48" s="51">
        <f>SUM('[43]C'!D$16:E$16)</f>
        <v>213264635</v>
      </c>
      <c r="D48" s="51">
        <f>SUM('[43]D'!D$16:E$16)</f>
        <v>235345681</v>
      </c>
      <c r="E48" s="51">
        <f>SUM('[43]E'!D$16:E$16)</f>
        <v>229791815</v>
      </c>
      <c r="F48" s="51">
        <f>SUM('[43]F'!D$16:E$16)</f>
        <v>254482440</v>
      </c>
      <c r="G48" s="51">
        <f>SUM('[43]G'!D$16:E$16)</f>
        <v>247955361</v>
      </c>
      <c r="H48" s="51">
        <f>SUM('[43]H'!D$16:E$16)</f>
        <v>253763413</v>
      </c>
      <c r="I48" s="51">
        <f>SUM('[43]I'!D$16:E$16)</f>
        <v>258611383</v>
      </c>
      <c r="J48" s="51">
        <f>SUM('[43]J'!D$16:E$16)</f>
        <v>224245565</v>
      </c>
      <c r="K48" s="51">
        <f>SUM('[43]K'!D$16:E$16)</f>
        <v>234439919</v>
      </c>
      <c r="L48" s="51">
        <f>SUM('[43]L'!D$16:E$16)</f>
        <v>229807092</v>
      </c>
      <c r="M48" s="51">
        <f>SUM('[43]M'!D$16:E$16)</f>
        <v>242737111</v>
      </c>
      <c r="N48" s="51">
        <f>SUM(B48:M48)</f>
        <v>2848205564</v>
      </c>
      <c r="O48" s="51">
        <f>N48-Q48</f>
        <v>-41225914</v>
      </c>
      <c r="P48" s="47">
        <f>ROUND(O48/Q48*100,1)</f>
        <v>-1.4</v>
      </c>
      <c r="Q48" s="48">
        <f>SUM('[44]A'!D$16:E$16)</f>
        <v>2889431478</v>
      </c>
    </row>
    <row r="49" spans="1:17" ht="6" customHeight="1">
      <c r="A49" s="20" t="s">
        <v>39</v>
      </c>
      <c r="B49" s="51">
        <f>SUM('[45]B'!D$16:E$16)</f>
        <v>395817841</v>
      </c>
      <c r="C49" s="51">
        <f>SUM('[45]C'!D$16:E$16)</f>
        <v>382734970</v>
      </c>
      <c r="D49" s="51">
        <f>SUM('[45]D'!D$16:E$16)</f>
        <v>414515353</v>
      </c>
      <c r="E49" s="51">
        <f>SUM('[45]E'!D$16:E$16)</f>
        <v>384324424</v>
      </c>
      <c r="F49" s="51">
        <f>SUM('[45]F'!D$16:E$16)</f>
        <v>430575140</v>
      </c>
      <c r="G49" s="51">
        <f>SUM('[45]G'!D$16:E$16)</f>
        <v>428886665</v>
      </c>
      <c r="H49" s="51">
        <f>SUM('[45]H'!D$16:E$16)</f>
        <v>450505356</v>
      </c>
      <c r="I49" s="51">
        <f>SUM('[45]I'!D$16:E$16)</f>
        <v>460600661</v>
      </c>
      <c r="J49" s="51">
        <f>SUM('[45]J'!D$16:E$16)</f>
        <v>392975312</v>
      </c>
      <c r="K49" s="51">
        <f>SUM('[45]K'!D$16:E$16)</f>
        <v>429691176</v>
      </c>
      <c r="L49" s="51">
        <f>SUM('[45]L'!D$16:E$16)</f>
        <v>408351211</v>
      </c>
      <c r="M49" s="51">
        <f>SUM('[45]M'!D$16:E$16)</f>
        <v>423159982</v>
      </c>
      <c r="N49" s="51">
        <f>SUM(B49:M49)</f>
        <v>5002138091</v>
      </c>
      <c r="O49" s="51">
        <f>N49-Q49</f>
        <v>-34984856</v>
      </c>
      <c r="P49" s="47">
        <f>ROUND(O49/Q49*100,1)</f>
        <v>-0.7</v>
      </c>
      <c r="Q49" s="48">
        <f>SUM('[46]A'!D$16:E$16)</f>
        <v>5037122947</v>
      </c>
    </row>
    <row r="50" spans="1:17" ht="6" customHeight="1">
      <c r="A50" s="28" t="s">
        <v>40</v>
      </c>
      <c r="B50" s="52">
        <f>SUM('[47]B'!D$16:E$16)</f>
        <v>216595685</v>
      </c>
      <c r="C50" s="52">
        <f>SUM('[47]C'!D$16:E$16)</f>
        <v>197998292</v>
      </c>
      <c r="D50" s="52">
        <f>SUM('[47]D'!D$16:E$16)</f>
        <v>224135961</v>
      </c>
      <c r="E50" s="52">
        <f>SUM('[47]E'!D$16:E$16)</f>
        <v>215150684</v>
      </c>
      <c r="F50" s="52">
        <f>SUM('[47]F'!D$16:E$16)</f>
        <v>239337893</v>
      </c>
      <c r="G50" s="52">
        <f>SUM('[47]G'!D$16:E$16)</f>
        <v>246600018</v>
      </c>
      <c r="H50" s="52">
        <f>SUM('[47]H'!D$16:E$16)</f>
        <v>247967983</v>
      </c>
      <c r="I50" s="52">
        <f>SUM('[47]I'!D$16:E$16)</f>
        <v>256288342</v>
      </c>
      <c r="J50" s="52">
        <f>SUM('[47]J'!D$16:E$16)</f>
        <v>219984500</v>
      </c>
      <c r="K50" s="52">
        <f>SUM('[47]K'!D$16:E$16)</f>
        <v>223690058</v>
      </c>
      <c r="L50" s="52">
        <f>SUM('[47]L'!D$16:E$16)</f>
        <v>218656483</v>
      </c>
      <c r="M50" s="52">
        <f>SUM('[47]M'!D$16:E$16)</f>
        <v>228487666</v>
      </c>
      <c r="N50" s="52">
        <f>SUM(B50:M50)</f>
        <v>2734893565</v>
      </c>
      <c r="O50" s="52">
        <f>N50-Q50</f>
        <v>-36695680</v>
      </c>
      <c r="P50" s="49">
        <f>ROUND(O50/Q50*100,1)</f>
        <v>-1.3</v>
      </c>
      <c r="Q50" s="48">
        <f>SUM('[48]A'!D$16:E$16)</f>
        <v>2771589245</v>
      </c>
    </row>
    <row r="51" spans="1:17" ht="0.75" customHeight="1">
      <c r="A51" s="2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45"/>
      <c r="Q51" s="13"/>
    </row>
    <row r="52" spans="1:17" ht="6" customHeight="1">
      <c r="A52" s="20" t="s">
        <v>41</v>
      </c>
      <c r="B52" s="51">
        <f>SUM('[49]B'!D$16:E$16)</f>
        <v>108372898</v>
      </c>
      <c r="C52" s="51">
        <f>SUM('[49]C'!D$16:E$16)</f>
        <v>136079694</v>
      </c>
      <c r="D52" s="51">
        <f>SUM('[49]D'!D$16:E$16)</f>
        <v>146917669</v>
      </c>
      <c r="E52" s="51">
        <f>SUM('[49]E'!D$16:E$16)</f>
        <v>137357584</v>
      </c>
      <c r="F52" s="51">
        <f>SUM('[49]F'!D$16:E$16)</f>
        <v>136983798</v>
      </c>
      <c r="G52" s="51">
        <f>SUM('[49]G'!D$16:E$16)</f>
        <v>143954303</v>
      </c>
      <c r="H52" s="51">
        <f>SUM('[49]H'!D$16:E$16)</f>
        <v>149677231</v>
      </c>
      <c r="I52" s="51">
        <f>SUM('[49]I'!D$16:E$16)</f>
        <v>129696736</v>
      </c>
      <c r="J52" s="51">
        <f>SUM('[49]J'!D$16:E$16)</f>
        <v>150920452</v>
      </c>
      <c r="K52" s="51">
        <f>SUM('[49]K'!D$16:E$16)</f>
        <v>142533553</v>
      </c>
      <c r="L52" s="51">
        <f>SUM('[49]L'!D$16:E$16)</f>
        <v>135364556</v>
      </c>
      <c r="M52" s="51">
        <f>SUM('[49]M'!D$16:E$16)</f>
        <v>145399215</v>
      </c>
      <c r="N52" s="51">
        <f>SUM(B52:M52)</f>
        <v>1663257689</v>
      </c>
      <c r="O52" s="51">
        <f>N52-Q52</f>
        <v>-16560369</v>
      </c>
      <c r="P52" s="47">
        <f>ROUND(O52/Q52*100,1)</f>
        <v>-1</v>
      </c>
      <c r="Q52" s="48">
        <f>SUM('[50]A'!D$16:E$16)</f>
        <v>1679818058</v>
      </c>
    </row>
    <row r="53" spans="1:17" ht="6" customHeight="1">
      <c r="A53" s="20" t="s">
        <v>42</v>
      </c>
      <c r="B53" s="51">
        <f>SUM('[51]B'!D$16:E$16)</f>
        <v>249288481</v>
      </c>
      <c r="C53" s="51">
        <f>SUM('[51]C'!D$16:E$16)</f>
        <v>238324649</v>
      </c>
      <c r="D53" s="51">
        <f>SUM('[51]D'!D$16:E$16)</f>
        <v>280538895</v>
      </c>
      <c r="E53" s="51">
        <f>SUM('[51]E'!D$16:E$16)</f>
        <v>269371027</v>
      </c>
      <c r="F53" s="51">
        <f>SUM('[51]F'!D$16:E$16)</f>
        <v>287418552</v>
      </c>
      <c r="G53" s="51">
        <f>SUM('[51]G'!D$16:E$16)</f>
        <v>284253950</v>
      </c>
      <c r="H53" s="51">
        <f>SUM('[51]H'!D$16:E$16)</f>
        <v>291815038</v>
      </c>
      <c r="I53" s="51">
        <f>SUM('[51]I'!D$16:E$16)</f>
        <v>294246666</v>
      </c>
      <c r="J53" s="51">
        <f>SUM('[51]J'!D$16:E$16)</f>
        <v>255648774</v>
      </c>
      <c r="K53" s="51">
        <f>SUM('[51]K'!D$16:E$16)</f>
        <v>269972777</v>
      </c>
      <c r="L53" s="51">
        <f>SUM('[51]L'!D$16:E$16)</f>
        <v>265080273</v>
      </c>
      <c r="M53" s="51">
        <f>SUM('[51]M'!D$16:E$16)</f>
        <v>273014568</v>
      </c>
      <c r="N53" s="51">
        <f>SUM(B53:M53)</f>
        <v>3258973650</v>
      </c>
      <c r="O53" s="51">
        <f>N53-Q53</f>
        <v>-36914222</v>
      </c>
      <c r="P53" s="47">
        <f>ROUND(O53/Q53*100,1)</f>
        <v>-1.1</v>
      </c>
      <c r="Q53" s="48">
        <f>SUM('[52]A'!D$16:E$16)</f>
        <v>3295887872</v>
      </c>
    </row>
    <row r="54" spans="1:17" ht="6" customHeight="1">
      <c r="A54" s="20" t="s">
        <v>43</v>
      </c>
      <c r="B54" s="51">
        <f>SUM('[53]B'!D$16:E$16)</f>
        <v>35381803</v>
      </c>
      <c r="C54" s="51">
        <f>SUM('[53]C'!D$16:E$16)</f>
        <v>33878353</v>
      </c>
      <c r="D54" s="51">
        <f>SUM('[53]D'!D$16:E$16)</f>
        <v>38924877</v>
      </c>
      <c r="E54" s="51">
        <f>SUM('[53]E'!D$16:E$16)</f>
        <v>37768774</v>
      </c>
      <c r="F54" s="51">
        <f>SUM('[53]F'!D$16:E$16)</f>
        <v>39919266</v>
      </c>
      <c r="G54" s="51">
        <f>SUM('[53]G'!D$16:E$16)</f>
        <v>46564622</v>
      </c>
      <c r="H54" s="51">
        <f>SUM('[53]H'!D$16:E$16)</f>
        <v>52103525</v>
      </c>
      <c r="I54" s="51">
        <f>SUM('[53]I'!D$16:E$16)</f>
        <v>52009873</v>
      </c>
      <c r="J54" s="51">
        <f>SUM('[53]J'!D$16:E$16)</f>
        <v>41103112</v>
      </c>
      <c r="K54" s="51">
        <f>SUM('[53]K'!D$16:E$16)</f>
        <v>39072855</v>
      </c>
      <c r="L54" s="51">
        <f>SUM('[53]L'!D$16:E$16)</f>
        <v>38258457</v>
      </c>
      <c r="M54" s="51">
        <f>SUM('[53]M'!D$16:E$16)</f>
        <v>38960858</v>
      </c>
      <c r="N54" s="51">
        <f>SUM(B54:M54)</f>
        <v>493946375</v>
      </c>
      <c r="O54" s="51">
        <f>N54-Q54</f>
        <v>-12197630</v>
      </c>
      <c r="P54" s="47">
        <f>ROUND(O54/Q54*100,1)</f>
        <v>-2.4</v>
      </c>
      <c r="Q54" s="48">
        <f>SUM('[54]A'!D$16:E$16)</f>
        <v>506144005</v>
      </c>
    </row>
    <row r="55" spans="1:17" ht="6" customHeight="1">
      <c r="A55" s="28" t="s">
        <v>44</v>
      </c>
      <c r="B55" s="52">
        <f>SUM('[55]B'!D$16:E$16)</f>
        <v>63331358</v>
      </c>
      <c r="C55" s="52">
        <f>SUM('[55]C'!D$16:E$16)</f>
        <v>60037901</v>
      </c>
      <c r="D55" s="52">
        <f>SUM('[55]D'!D$16:E$16)</f>
        <v>73448579</v>
      </c>
      <c r="E55" s="52">
        <f>SUM('[55]E'!D$16:E$16)</f>
        <v>67259665</v>
      </c>
      <c r="F55" s="52">
        <f>SUM('[55]F'!D$16:E$16)</f>
        <v>74159553</v>
      </c>
      <c r="G55" s="52">
        <f>SUM('[55]G'!D$16:E$16)</f>
        <v>77437644</v>
      </c>
      <c r="H55" s="52">
        <f>SUM('[55]H'!D$16:E$16)</f>
        <v>77527129</v>
      </c>
      <c r="I55" s="52">
        <f>SUM('[55]I'!D$16:E$16)</f>
        <v>79989900</v>
      </c>
      <c r="J55" s="52">
        <f>SUM('[55]J'!D$16:E$16)</f>
        <v>66318219</v>
      </c>
      <c r="K55" s="52">
        <f>SUM('[55]K'!D$16:E$16)</f>
        <v>67111351</v>
      </c>
      <c r="L55" s="52">
        <f>SUM('[55]L'!D$16:E$16)</f>
        <v>66302046</v>
      </c>
      <c r="M55" s="52">
        <f>SUM('[55]M'!D$16:E$16)</f>
        <v>72684251</v>
      </c>
      <c r="N55" s="52">
        <f>SUM(B55:M55)</f>
        <v>845607596</v>
      </c>
      <c r="O55" s="52">
        <f>N55-Q55</f>
        <v>-38157371</v>
      </c>
      <c r="P55" s="49">
        <f>ROUND(O55/Q55*100,1)</f>
        <v>-4.3</v>
      </c>
      <c r="Q55" s="48">
        <f>SUM('[56]A'!D$16:E$16)</f>
        <v>883764967</v>
      </c>
    </row>
    <row r="56" spans="1:17" ht="0.75" customHeight="1">
      <c r="A56" s="2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45"/>
      <c r="Q56" s="13"/>
    </row>
    <row r="57" spans="1:17" ht="6" customHeight="1">
      <c r="A57" s="20" t="s">
        <v>45</v>
      </c>
      <c r="B57" s="51">
        <f>SUM('[57]B'!D$16:E$16)</f>
        <v>88651786</v>
      </c>
      <c r="C57" s="51">
        <f>SUM('[57]C'!D$16:E$16)</f>
        <v>82529551</v>
      </c>
      <c r="D57" s="51">
        <f>SUM('[57]D'!D$16:E$16)</f>
        <v>96687146</v>
      </c>
      <c r="E57" s="51">
        <f>SUM('[57]E'!D$16:E$16)</f>
        <v>90353268</v>
      </c>
      <c r="F57" s="51">
        <f>SUM('[57]F'!D$16:E$16)</f>
        <v>98703890</v>
      </c>
      <c r="G57" s="51">
        <f>SUM('[57]G'!D$16:E$16)</f>
        <v>97500903</v>
      </c>
      <c r="H57" s="51">
        <f>SUM('[57]H'!D$16:E$16)</f>
        <v>105991581</v>
      </c>
      <c r="I57" s="51">
        <f>SUM('[57]I'!D$16:E$16)</f>
        <v>106939328</v>
      </c>
      <c r="J57" s="51">
        <f>SUM('[57]J'!D$16:E$16)</f>
        <v>95523182</v>
      </c>
      <c r="K57" s="51">
        <f>SUM('[57]K'!D$16:E$16)</f>
        <v>96134106</v>
      </c>
      <c r="L57" s="51">
        <f>SUM('[57]L'!D$16:E$16)</f>
        <v>93182533</v>
      </c>
      <c r="M57" s="51">
        <f>SUM('[57]M'!D$16:E$16)</f>
        <v>88003431</v>
      </c>
      <c r="N57" s="51">
        <f>SUM(B57:M57)</f>
        <v>1140200705</v>
      </c>
      <c r="O57" s="51">
        <f>N57-Q57</f>
        <v>34832606</v>
      </c>
      <c r="P57" s="47">
        <f>ROUND(O57/Q57*100,1)</f>
        <v>3.2</v>
      </c>
      <c r="Q57" s="48">
        <f>SUM('[58]A'!D$16:E$16)</f>
        <v>1105368099</v>
      </c>
    </row>
    <row r="58" spans="1:17" ht="6" customHeight="1">
      <c r="A58" s="20" t="s">
        <v>46</v>
      </c>
      <c r="B58" s="51">
        <f>SUM('[59]B'!D$16:E$16)</f>
        <v>58454463</v>
      </c>
      <c r="C58" s="51">
        <f>SUM('[59]C'!D$16:E$16)</f>
        <v>56027976</v>
      </c>
      <c r="D58" s="51">
        <f>SUM('[59]D'!D$16:E$16)</f>
        <v>59778695</v>
      </c>
      <c r="E58" s="51">
        <f>SUM('[59]E'!D$16:E$16)</f>
        <v>56838558</v>
      </c>
      <c r="F58" s="51">
        <f>SUM('[59]F'!D$16:E$16)</f>
        <v>61846339</v>
      </c>
      <c r="G58" s="51">
        <f>SUM('[59]G'!D$16:E$16)</f>
        <v>61846339</v>
      </c>
      <c r="H58" s="51">
        <f>SUM('[59]H'!D$16:E$16)</f>
        <v>53198154</v>
      </c>
      <c r="I58" s="51">
        <f>SUM('[59]I'!D$16:E$16)</f>
        <v>68433160</v>
      </c>
      <c r="J58" s="51">
        <f>SUM('[59]J'!D$16:E$16)</f>
        <v>58811945</v>
      </c>
      <c r="K58" s="51">
        <f>SUM('[59]K'!D$16:E$16)</f>
        <v>58865369</v>
      </c>
      <c r="L58" s="51">
        <f>SUM('[59]L'!D$16:E$16)</f>
        <v>57406916</v>
      </c>
      <c r="M58" s="51">
        <f>SUM('[59]M'!D$16:E$16)</f>
        <v>61006879</v>
      </c>
      <c r="N58" s="51">
        <f>SUM(B58:M58)</f>
        <v>712514793</v>
      </c>
      <c r="O58" s="51">
        <f>N58-Q58</f>
        <v>-15559249</v>
      </c>
      <c r="P58" s="47">
        <f>ROUND(O58/Q58*100,1)</f>
        <v>-2.1</v>
      </c>
      <c r="Q58" s="48">
        <f>SUM('[60]A'!D$16:E$16)</f>
        <v>728074042</v>
      </c>
    </row>
    <row r="59" spans="1:17" ht="6" customHeight="1">
      <c r="A59" s="20" t="s">
        <v>47</v>
      </c>
      <c r="B59" s="51">
        <f>SUM('[61]B'!D$16:E$16)</f>
        <v>337013457</v>
      </c>
      <c r="C59" s="51">
        <f>SUM('[61]C'!D$16:E$16)</f>
        <v>320363200</v>
      </c>
      <c r="D59" s="51">
        <f>SUM('[61]D'!D$16:E$16)</f>
        <v>356397610</v>
      </c>
      <c r="E59" s="51">
        <f>SUM('[61]E'!D$16:E$16)</f>
        <v>360582219</v>
      </c>
      <c r="F59" s="51">
        <f>SUM('[61]F'!D$16:E$16)</f>
        <v>363816067</v>
      </c>
      <c r="G59" s="51">
        <f>SUM('[61]G'!D$16:E$16)</f>
        <v>394766171</v>
      </c>
      <c r="H59" s="51">
        <f>SUM('[61]H'!D$16:E$16)</f>
        <v>383511905</v>
      </c>
      <c r="I59" s="51">
        <f>SUM('[61]I'!D$16:E$16)</f>
        <v>392598476</v>
      </c>
      <c r="J59" s="51">
        <f>SUM('[61]J'!D$16:E$16)</f>
        <v>341141438</v>
      </c>
      <c r="K59" s="51">
        <f>SUM('[61]K'!D$16:E$16)</f>
        <v>347140790</v>
      </c>
      <c r="L59" s="51">
        <f>SUM('[61]L'!D$16:E$16)</f>
        <v>344474486</v>
      </c>
      <c r="M59" s="51">
        <f>SUM('[61]M'!D$16:E$16)</f>
        <v>372308514</v>
      </c>
      <c r="N59" s="51">
        <f>SUM(B59:M59)</f>
        <v>4314114333</v>
      </c>
      <c r="O59" s="51">
        <f>N59-Q59</f>
        <v>-78488077</v>
      </c>
      <c r="P59" s="47">
        <f>ROUND(O59/Q59*100,1)</f>
        <v>-1.8</v>
      </c>
      <c r="Q59" s="48">
        <f>SUM('[62]A'!D$16:E$16)</f>
        <v>4392602410</v>
      </c>
    </row>
    <row r="60" spans="1:17" ht="6" customHeight="1">
      <c r="A60" s="28" t="s">
        <v>48</v>
      </c>
      <c r="B60" s="52">
        <f>SUM('[63]B'!D$16:E$16)</f>
        <v>47656236</v>
      </c>
      <c r="C60" s="52">
        <f>SUM('[63]C'!D$16:E$16)</f>
        <v>120228424</v>
      </c>
      <c r="D60" s="52">
        <f>SUM('[63]D'!D$16:E$16)</f>
        <v>62403380</v>
      </c>
      <c r="E60" s="52">
        <f>SUM('[63]E'!D$16:E$16)</f>
        <v>70568498</v>
      </c>
      <c r="F60" s="52">
        <f>SUM('[63]F'!D$16:E$16)</f>
        <v>93328848</v>
      </c>
      <c r="G60" s="52">
        <f>SUM('[63]G'!D$16:E$16)</f>
        <v>85486889</v>
      </c>
      <c r="H60" s="52">
        <f>SUM('[63]H'!D$16:E$16)</f>
        <v>100787654</v>
      </c>
      <c r="I60" s="52">
        <f>SUM('[63]I'!D$16:E$16)</f>
        <v>58475258</v>
      </c>
      <c r="J60" s="52">
        <f>SUM('[63]J'!D$16:E$16)</f>
        <v>87545285</v>
      </c>
      <c r="K60" s="52">
        <f>SUM('[63]K'!D$16:E$16)</f>
        <v>61470022</v>
      </c>
      <c r="L60" s="52">
        <f>SUM('[63]L'!D$16:E$16)</f>
        <v>90775506</v>
      </c>
      <c r="M60" s="52">
        <f>SUM('[63]M'!D$16:E$16)</f>
        <v>85478308</v>
      </c>
      <c r="N60" s="52">
        <f>SUM(B60:M60)</f>
        <v>964204308</v>
      </c>
      <c r="O60" s="52">
        <f>N60-Q60</f>
        <v>-23021722</v>
      </c>
      <c r="P60" s="49">
        <f>ROUND(O60/Q60*100,1)</f>
        <v>-2.3</v>
      </c>
      <c r="Q60" s="48">
        <f>SUM('[64]A'!D$16:E$16)</f>
        <v>987226030</v>
      </c>
    </row>
    <row r="61" spans="1:17" ht="0.75" customHeight="1">
      <c r="A61" s="2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45"/>
      <c r="Q61" s="13"/>
    </row>
    <row r="62" spans="1:17" ht="6" customHeight="1">
      <c r="A62" s="67" t="s">
        <v>49</v>
      </c>
      <c r="B62" s="68">
        <f>SUM('[65]B'!D$16:E$16)</f>
        <v>445554888</v>
      </c>
      <c r="C62" s="68">
        <f>SUM('[65]C'!D$16:E$16)</f>
        <v>431180772</v>
      </c>
      <c r="D62" s="68">
        <f>SUM('[65]D'!D$16:E$16)</f>
        <v>503364478</v>
      </c>
      <c r="E62" s="68">
        <f>SUM('[65]E'!D$16:E$16)</f>
        <v>440592967</v>
      </c>
      <c r="F62" s="68">
        <f>SUM('[65]F'!D$16:E$16)</f>
        <v>491833712</v>
      </c>
      <c r="G62" s="68">
        <f>SUM('[65]G'!D$16:E$16)</f>
        <v>496140388</v>
      </c>
      <c r="H62" s="68">
        <f>SUM('[65]H'!D$16:E$16)</f>
        <v>548476583</v>
      </c>
      <c r="I62" s="68">
        <f>SUM('[65]I'!D$16:E$16)</f>
        <v>511610105</v>
      </c>
      <c r="J62" s="68">
        <f>SUM('[65]J'!D$16:E$16)</f>
        <v>468884355</v>
      </c>
      <c r="K62" s="68">
        <f>SUM('[65]K'!D$16:E$16)</f>
        <v>478975785</v>
      </c>
      <c r="L62" s="68">
        <f>SUM('[65]L'!D$16:E$16)</f>
        <v>467207707</v>
      </c>
      <c r="M62" s="81">
        <f>SUM('[65]M'!D$16:E$16)</f>
        <v>471190502</v>
      </c>
      <c r="N62" s="79">
        <f>SUM(B62:M62)</f>
        <v>5755012242</v>
      </c>
      <c r="O62" s="68">
        <f>N62-Q62</f>
        <v>-74683717</v>
      </c>
      <c r="P62" s="80">
        <f>ROUND(O62/Q62*100,1)</f>
        <v>-1.3</v>
      </c>
      <c r="Q62" s="48">
        <f>SUM('[66]A'!D$16:E$16)</f>
        <v>5829695959</v>
      </c>
    </row>
    <row r="63" spans="1:17" ht="6" customHeight="1">
      <c r="A63" s="20" t="s">
        <v>50</v>
      </c>
      <c r="B63" s="51">
        <f>SUM('[67]B'!D$16:E$16)</f>
        <v>346364648</v>
      </c>
      <c r="C63" s="51">
        <f>SUM('[67]C'!D$16:E$16)</f>
        <v>367155198</v>
      </c>
      <c r="D63" s="51">
        <f>SUM('[67]D'!D$16:E$16)</f>
        <v>370936823</v>
      </c>
      <c r="E63" s="51">
        <f>SUM('[67]E'!D$16:E$16)</f>
        <v>366054405</v>
      </c>
      <c r="F63" s="51">
        <f>SUM('[67]F'!D$16:E$16)</f>
        <v>401404957</v>
      </c>
      <c r="G63" s="51">
        <f>SUM('[67]G'!D$16:E$16)</f>
        <v>365061739</v>
      </c>
      <c r="H63" s="51">
        <f>SUM('[67]H'!D$16:E$16)</f>
        <v>387456498</v>
      </c>
      <c r="I63" s="51">
        <f>SUM('[67]I'!D$16:E$16)</f>
        <v>407188185</v>
      </c>
      <c r="J63" s="51">
        <f>SUM('[67]J'!D$16:E$16)</f>
        <v>410122119</v>
      </c>
      <c r="K63" s="51">
        <f>SUM('[67]K'!D$16:E$16)</f>
        <v>296330866</v>
      </c>
      <c r="L63" s="51">
        <f>SUM('[67]L'!D$16:E$16)</f>
        <v>331742029</v>
      </c>
      <c r="M63" s="66">
        <f>SUM('[67]M'!D$16:E$16)</f>
        <v>425530421</v>
      </c>
      <c r="N63" s="64">
        <f>SUM(B63:M63)</f>
        <v>4475347888</v>
      </c>
      <c r="O63" s="51">
        <f>N63-Q63</f>
        <v>7905492</v>
      </c>
      <c r="P63" s="47">
        <f>ROUND(O63/Q63*100,1)</f>
        <v>0.2</v>
      </c>
      <c r="Q63" s="48">
        <f>SUM('[68]A'!D$16:E$16)</f>
        <v>4467442396</v>
      </c>
    </row>
    <row r="64" spans="1:17" ht="6" customHeight="1">
      <c r="A64" s="20" t="s">
        <v>51</v>
      </c>
      <c r="B64" s="51">
        <f>SUM('[69]B'!D$16:E$16)</f>
        <v>23098167</v>
      </c>
      <c r="C64" s="51">
        <f>SUM('[69]C'!D$16:E$16)</f>
        <v>32990319</v>
      </c>
      <c r="D64" s="51">
        <f>SUM('[69]D'!D$16:E$16)</f>
        <v>29411018</v>
      </c>
      <c r="E64" s="51">
        <f>SUM('[69]E'!D$16:E$16)</f>
        <v>28719490</v>
      </c>
      <c r="F64" s="51">
        <f>SUM('[69]F'!D$16:E$16)</f>
        <v>32372466</v>
      </c>
      <c r="G64" s="51">
        <f>SUM('[69]G'!D$16:E$16)</f>
        <v>32111780</v>
      </c>
      <c r="H64" s="51">
        <f>SUM('[69]H'!D$16:E$16)</f>
        <v>33433928</v>
      </c>
      <c r="I64" s="51">
        <f>SUM('[69]I'!D$16:E$16)</f>
        <v>39892973</v>
      </c>
      <c r="J64" s="51">
        <f>SUM('[69]J'!D$16:E$16)</f>
        <v>28165657</v>
      </c>
      <c r="K64" s="51">
        <f>SUM('[69]K'!D$16:E$16)</f>
        <v>27849101</v>
      </c>
      <c r="L64" s="51">
        <f>SUM('[69]L'!D$16:E$16)</f>
        <v>29984711</v>
      </c>
      <c r="M64" s="66">
        <f>SUM('[69]M'!D$16:E$16)</f>
        <v>31352502</v>
      </c>
      <c r="N64" s="64">
        <f>SUM(B64:M64)</f>
        <v>369382112</v>
      </c>
      <c r="O64" s="51">
        <f>N64-Q64</f>
        <v>112592</v>
      </c>
      <c r="P64" s="47">
        <f>ROUND(O64/Q64*100,1)</f>
        <v>0</v>
      </c>
      <c r="Q64" s="48">
        <f>SUM('[70]A'!D$16:E$16)</f>
        <v>369269520</v>
      </c>
    </row>
    <row r="65" spans="1:17" ht="6" customHeight="1">
      <c r="A65" s="28" t="s">
        <v>52</v>
      </c>
      <c r="B65" s="52">
        <f>SUM('[71]B'!D$16:E$16)</f>
        <v>406964999</v>
      </c>
      <c r="C65" s="52">
        <f>SUM('[71]C'!D$16:E$16)</f>
        <v>392174882</v>
      </c>
      <c r="D65" s="52">
        <f>SUM('[71]D'!D$16:E$16)</f>
        <v>435608807</v>
      </c>
      <c r="E65" s="52">
        <f>SUM('[71]E'!D$16:E$16)</f>
        <v>428211643</v>
      </c>
      <c r="F65" s="52">
        <f>SUM('[71]F'!D$16:E$16)</f>
        <v>464997706</v>
      </c>
      <c r="G65" s="52">
        <f>SUM('[71]G'!D$16:E$16)</f>
        <v>459455494</v>
      </c>
      <c r="H65" s="52">
        <f>SUM('[71]H'!D$16:E$16)</f>
        <v>466855126</v>
      </c>
      <c r="I65" s="52">
        <f>SUM('[71]I'!D$16:E$16)</f>
        <v>474917389</v>
      </c>
      <c r="J65" s="52">
        <f>SUM('[71]J'!D$16:E$16)</f>
        <v>422077242</v>
      </c>
      <c r="K65" s="52">
        <f>SUM('[71]K'!D$16:E$16)</f>
        <v>443459942</v>
      </c>
      <c r="L65" s="52">
        <f>SUM('[71]L'!D$16:E$16)</f>
        <v>429856402</v>
      </c>
      <c r="M65" s="82">
        <f>SUM('[71]M'!D$16:E$16)</f>
        <v>443661076</v>
      </c>
      <c r="N65" s="65">
        <f>SUM(B65:M65)</f>
        <v>5268240708</v>
      </c>
      <c r="O65" s="52">
        <f>N65-Q65</f>
        <v>-70612337</v>
      </c>
      <c r="P65" s="49">
        <f>ROUND(O65/Q65*100,1)</f>
        <v>-1.3</v>
      </c>
      <c r="Q65" s="48">
        <f>SUM('[72]A'!D$16:E$16)</f>
        <v>5338853045</v>
      </c>
    </row>
    <row r="66" spans="1:17" ht="0.75" customHeight="1">
      <c r="A66" s="2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45"/>
      <c r="Q66" s="13"/>
    </row>
    <row r="67" spans="1:17" ht="6" customHeight="1">
      <c r="A67" s="67" t="s">
        <v>53</v>
      </c>
      <c r="B67" s="68">
        <f>SUM('[73]B'!D$16:E$16)</f>
        <v>146085363</v>
      </c>
      <c r="C67" s="68">
        <f>SUM('[73]C'!D$16:E$16)</f>
        <v>159101278</v>
      </c>
      <c r="D67" s="68">
        <f>SUM('[73]D'!D$16:E$16)</f>
        <v>140988019</v>
      </c>
      <c r="E67" s="68">
        <f>SUM('[73]E'!D$16:E$16)</f>
        <v>135999253</v>
      </c>
      <c r="F67" s="68">
        <f>SUM('[73]F'!D$16:E$16)</f>
        <v>179992207</v>
      </c>
      <c r="G67" s="68">
        <f>SUM('[73]G'!D$16:E$16)</f>
        <v>195421292</v>
      </c>
      <c r="H67" s="68">
        <f>SUM('[73]H'!D$16:E$16)</f>
        <v>133963025</v>
      </c>
      <c r="I67" s="68">
        <f>SUM('[73]I'!D$16:E$16)</f>
        <v>171407727</v>
      </c>
      <c r="J67" s="68">
        <f>SUM('[73]J'!D$16:E$16)</f>
        <v>166414929</v>
      </c>
      <c r="K67" s="68">
        <f>SUM('[73]K'!D$16:E$16)</f>
        <v>152647617</v>
      </c>
      <c r="L67" s="68">
        <f>SUM('[73]L'!D$16:E$16)</f>
        <v>180337472</v>
      </c>
      <c r="M67" s="69">
        <f>SUM('[73]M'!D$16:E$16)</f>
        <v>126830081</v>
      </c>
      <c r="N67" s="79">
        <f>SUM(B67:M67)</f>
        <v>1889188263</v>
      </c>
      <c r="O67" s="68">
        <f>N67-Q67</f>
        <v>-34622875</v>
      </c>
      <c r="P67" s="80">
        <f>ROUND(O67/Q67*100,1)</f>
        <v>-1.8</v>
      </c>
      <c r="Q67" s="48">
        <f>SUM('[74]A'!D$16:E$16)</f>
        <v>1923811138</v>
      </c>
    </row>
    <row r="68" spans="1:17" ht="6" customHeight="1">
      <c r="A68" s="20" t="s">
        <v>54</v>
      </c>
      <c r="B68" s="51">
        <f>SUM('[75]B'!D$16:E$16)</f>
        <v>84462788</v>
      </c>
      <c r="C68" s="51">
        <f>SUM('[75]C'!D$16:E$16)</f>
        <v>153848105</v>
      </c>
      <c r="D68" s="51">
        <f>SUM('[75]D'!D$16:E$16)</f>
        <v>124529014</v>
      </c>
      <c r="E68" s="51">
        <f>SUM('[75]E'!D$16:E$16)</f>
        <v>123144854</v>
      </c>
      <c r="F68" s="51">
        <f>SUM('[75]F'!D$16:E$16)</f>
        <v>128023605</v>
      </c>
      <c r="G68" s="51">
        <f>SUM('[75]G'!D$16:E$16)</f>
        <v>139399151</v>
      </c>
      <c r="H68" s="51">
        <f>SUM('[75]H'!D$16:E$16)</f>
        <v>146893077</v>
      </c>
      <c r="I68" s="51">
        <f>SUM('[75]I'!D$16:E$16)</f>
        <v>146431670</v>
      </c>
      <c r="J68" s="51">
        <f>SUM('[75]J'!D$16:E$16)</f>
        <v>135548119</v>
      </c>
      <c r="K68" s="51">
        <f>SUM('[75]K'!D$16:E$16)</f>
        <v>132476488</v>
      </c>
      <c r="L68" s="51">
        <f>SUM('[75]L'!D$16:E$16)</f>
        <v>127701506</v>
      </c>
      <c r="M68" s="70">
        <f>SUM('[75]M'!D$16:E$16)</f>
        <v>130422359</v>
      </c>
      <c r="N68" s="64">
        <f>SUM(B68:M68)</f>
        <v>1572880736</v>
      </c>
      <c r="O68" s="51">
        <f>N68-Q68</f>
        <v>10139748</v>
      </c>
      <c r="P68" s="47">
        <f>ROUND(O68/Q68*100,1)</f>
        <v>0.6</v>
      </c>
      <c r="Q68" s="48">
        <f>SUM('[76]A'!D$16:E$16)</f>
        <v>1562740988</v>
      </c>
    </row>
    <row r="69" spans="1:17" ht="6" customHeight="1">
      <c r="A69" s="20" t="s">
        <v>55</v>
      </c>
      <c r="B69" s="51">
        <f>SUM('[77]B'!D$16:E$16)</f>
        <v>401733874</v>
      </c>
      <c r="C69" s="51">
        <f>SUM('[77]C'!D$16:E$16)</f>
        <v>383678177</v>
      </c>
      <c r="D69" s="51">
        <f>SUM('[77]D'!D$16:E$16)</f>
        <v>424958914</v>
      </c>
      <c r="E69" s="51">
        <f>SUM('[77]E'!D$16:E$16)</f>
        <v>425474386</v>
      </c>
      <c r="F69" s="51">
        <f>SUM('[77]F'!D$16:E$16)</f>
        <v>452761155</v>
      </c>
      <c r="G69" s="51">
        <f>SUM('[77]G'!D$16:E$16)</f>
        <v>458218584</v>
      </c>
      <c r="H69" s="51">
        <f>SUM('[77]H'!D$16:E$16)</f>
        <v>461428048</v>
      </c>
      <c r="I69" s="51">
        <f>SUM('[77]I'!D$16:E$16)</f>
        <v>470821653</v>
      </c>
      <c r="J69" s="51">
        <f>SUM('[77]J'!D$16:E$16)</f>
        <v>415599290</v>
      </c>
      <c r="K69" s="51">
        <f>SUM('[77]K'!D$16:E$16)</f>
        <v>437220593</v>
      </c>
      <c r="L69" s="51">
        <f>SUM('[77]L'!D$16:E$16)</f>
        <v>429171536</v>
      </c>
      <c r="M69" s="70">
        <f>SUM('[77]M'!D$16:E$16)</f>
        <v>443858084</v>
      </c>
      <c r="N69" s="64">
        <f>SUM(B69:M69)</f>
        <v>5204924294</v>
      </c>
      <c r="O69" s="51">
        <f>N69-Q69</f>
        <v>-96032030</v>
      </c>
      <c r="P69" s="47">
        <f>ROUND(O69/Q69*100,1)</f>
        <v>-1.8</v>
      </c>
      <c r="Q69" s="48">
        <f>SUM('[78]A'!D$16:E$16)</f>
        <v>5300956324</v>
      </c>
    </row>
    <row r="70" spans="1:17" ht="6" customHeight="1">
      <c r="A70" s="28" t="s">
        <v>115</v>
      </c>
      <c r="B70" s="52">
        <f>SUM('[101]B'!D$16:E$16)</f>
        <v>35184443</v>
      </c>
      <c r="C70" s="52">
        <f>SUM('[101]C'!D$16:E$16)</f>
        <v>31294112</v>
      </c>
      <c r="D70" s="52">
        <f>SUM('[101]D'!D$16:E$16)</f>
        <v>35567707</v>
      </c>
      <c r="E70" s="52">
        <f>SUM('[101]E'!D$16:E$16)</f>
        <v>31940766</v>
      </c>
      <c r="F70" s="52">
        <f>SUM('[101]F'!D$16:E$16)</f>
        <v>36333761</v>
      </c>
      <c r="G70" s="52">
        <f>SUM('[101]G'!D$16:E$16)</f>
        <v>34424399</v>
      </c>
      <c r="H70" s="52">
        <f>SUM('[101]H'!D$16:E$16)</f>
        <v>30082299</v>
      </c>
      <c r="I70" s="52">
        <f>SUM('[101]I'!D$16:E$16)</f>
        <v>31705915</v>
      </c>
      <c r="J70" s="52">
        <f>SUM('[101]J'!D$16:E$16)</f>
        <v>33478866</v>
      </c>
      <c r="K70" s="52">
        <f>SUM('[101]K'!D$16:E$16)</f>
        <v>30014527</v>
      </c>
      <c r="L70" s="52">
        <f>SUM('[101]L'!D$16:E$16)</f>
        <v>27676708</v>
      </c>
      <c r="M70" s="71">
        <f>SUM('[101]M'!D$16:E$16)</f>
        <v>32904670</v>
      </c>
      <c r="N70" s="65">
        <f>SUM(B70:M70)</f>
        <v>390608173</v>
      </c>
      <c r="O70" s="52">
        <f>N70-Q70</f>
        <v>-24471685</v>
      </c>
      <c r="P70" s="49">
        <f>ROUND(O70/Q70*100,1)</f>
        <v>-5.9</v>
      </c>
      <c r="Q70" s="48">
        <f>SUM('[102]A'!D$16:E$16)</f>
        <v>415079858</v>
      </c>
    </row>
    <row r="71" spans="1:17" ht="0.75" customHeight="1">
      <c r="A71" s="2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45"/>
      <c r="Q71" s="13"/>
    </row>
    <row r="72" spans="1:17" ht="6" customHeight="1">
      <c r="A72" s="20" t="s">
        <v>56</v>
      </c>
      <c r="B72" s="51">
        <f>SUM('[79]B'!D$16:E$16)</f>
        <v>159646060</v>
      </c>
      <c r="C72" s="51">
        <f>SUM('[79]C'!D$16:E$16)</f>
        <v>215361788</v>
      </c>
      <c r="D72" s="51">
        <f>SUM('[79]D'!D$16:E$16)</f>
        <v>215925084</v>
      </c>
      <c r="E72" s="51">
        <f>SUM('[79]E'!D$16:E$16)</f>
        <v>202081305</v>
      </c>
      <c r="F72" s="51">
        <f>SUM('[79]F'!D$16:E$16)</f>
        <v>223708967</v>
      </c>
      <c r="G72" s="51">
        <f>SUM('[79]G'!D$16:E$16)</f>
        <v>190171045</v>
      </c>
      <c r="H72" s="51">
        <f>SUM('[79]H'!D$16:E$16)</f>
        <v>230495260</v>
      </c>
      <c r="I72" s="51">
        <f>SUM('[79]I'!D$16:E$16)</f>
        <v>243415473</v>
      </c>
      <c r="J72" s="51">
        <f>SUM('[79]J'!D$16:E$16)</f>
        <v>192991608</v>
      </c>
      <c r="K72" s="51">
        <f>SUM('[79]K'!D$16:E$16)</f>
        <v>202850038</v>
      </c>
      <c r="L72" s="51">
        <f>SUM('[79]L'!D$16:E$16)</f>
        <v>167589776</v>
      </c>
      <c r="M72" s="51">
        <f>SUM('[79]M'!D$16:E$16)</f>
        <v>241045098</v>
      </c>
      <c r="N72" s="51">
        <f>SUM(B72:M72)</f>
        <v>2485281502</v>
      </c>
      <c r="O72" s="51">
        <f>N72-Q72</f>
        <v>-4338386</v>
      </c>
      <c r="P72" s="47">
        <f>ROUND(O72/Q72*100,1)</f>
        <v>-0.2</v>
      </c>
      <c r="Q72" s="48">
        <f>SUM('[80]A'!D$16:E$16)</f>
        <v>2489619888</v>
      </c>
    </row>
    <row r="73" spans="1:17" ht="6" customHeight="1">
      <c r="A73" s="20" t="s">
        <v>57</v>
      </c>
      <c r="B73" s="51">
        <f>SUM('[81]B'!D$16:E$16)</f>
        <v>30736032</v>
      </c>
      <c r="C73" s="51">
        <f>SUM('[81]C'!D$16:E$16)</f>
        <v>28635867</v>
      </c>
      <c r="D73" s="51">
        <f>SUM('[81]D'!D$16:E$16)</f>
        <v>35431584</v>
      </c>
      <c r="E73" s="51">
        <f>SUM('[81]E'!D$16:E$16)</f>
        <v>32836892</v>
      </c>
      <c r="F73" s="51">
        <f>SUM('[81]F'!D$16:E$16)</f>
        <v>36347181</v>
      </c>
      <c r="G73" s="51">
        <f>SUM('[81]G'!D$16:E$16)</f>
        <v>41352025</v>
      </c>
      <c r="H73" s="51">
        <f>SUM('[81]H'!D$16:E$16)</f>
        <v>43405816</v>
      </c>
      <c r="I73" s="51">
        <f>SUM('[81]I'!D$16:E$16)</f>
        <v>46416163</v>
      </c>
      <c r="J73" s="51">
        <f>SUM('[81]J'!D$16:E$16)</f>
        <v>32439488</v>
      </c>
      <c r="K73" s="51">
        <f>SUM('[81]K'!D$16:E$16)</f>
        <v>34348841</v>
      </c>
      <c r="L73" s="51">
        <f>SUM('[81]L'!D$16:E$16)</f>
        <v>33513452</v>
      </c>
      <c r="M73" s="51">
        <f>SUM('[81]M'!D$16:E$16)</f>
        <v>36567237</v>
      </c>
      <c r="N73" s="51">
        <f>SUM(B73:M73)</f>
        <v>432030578</v>
      </c>
      <c r="O73" s="51">
        <f>N73-Q73</f>
        <v>-10128710</v>
      </c>
      <c r="P73" s="47">
        <f>ROUND(O73/Q73*100,1)</f>
        <v>-2.3</v>
      </c>
      <c r="Q73" s="48">
        <f>SUM('[82]A'!D$16:E$16)</f>
        <v>442159288</v>
      </c>
    </row>
    <row r="74" spans="1:17" ht="6" customHeight="1">
      <c r="A74" s="20" t="s">
        <v>58</v>
      </c>
      <c r="B74" s="51">
        <f>SUM('[83]B'!D$16:E$16)</f>
        <v>261243728</v>
      </c>
      <c r="C74" s="51">
        <f>SUM('[83]C'!D$16:E$16)</f>
        <v>206279928</v>
      </c>
      <c r="D74" s="51">
        <f>SUM('[83]D'!D$16:E$16)</f>
        <v>268090115</v>
      </c>
      <c r="E74" s="51">
        <f>SUM('[83]E'!D$16:E$16)</f>
        <v>270529635</v>
      </c>
      <c r="F74" s="51">
        <f>SUM('[83]F'!D$16:E$16)</f>
        <v>275633710</v>
      </c>
      <c r="G74" s="51">
        <f>SUM('[83]G'!D$16:E$16)</f>
        <v>263621493</v>
      </c>
      <c r="H74" s="51">
        <f>SUM('[83]H'!D$16:E$16)</f>
        <v>254074887</v>
      </c>
      <c r="I74" s="51">
        <f>SUM('[83]I'!D$16:E$16)</f>
        <v>281252140</v>
      </c>
      <c r="J74" s="51">
        <f>SUM('[83]J'!D$16:E$16)</f>
        <v>266078662</v>
      </c>
      <c r="K74" s="51">
        <f>SUM('[83]K'!D$16:E$16)</f>
        <v>276800536</v>
      </c>
      <c r="L74" s="51">
        <f>SUM('[83]L'!D$16:E$16)</f>
        <v>250880768</v>
      </c>
      <c r="M74" s="51">
        <f>SUM('[83]M'!D$16:E$16)</f>
        <v>268557314</v>
      </c>
      <c r="N74" s="51">
        <f>SUM(B74:M74)</f>
        <v>3143042916</v>
      </c>
      <c r="O74" s="51">
        <f>N74-Q74</f>
        <v>22778446</v>
      </c>
      <c r="P74" s="47">
        <f>ROUND(O74/Q74*100,1)</f>
        <v>0.7</v>
      </c>
      <c r="Q74" s="48">
        <f>SUM('[84]A'!D$16:E$16)</f>
        <v>3120264470</v>
      </c>
    </row>
    <row r="75" spans="1:17" ht="6" customHeight="1">
      <c r="A75" s="28" t="s">
        <v>59</v>
      </c>
      <c r="B75" s="52">
        <f>SUM('[85]B'!D$16:E$16)</f>
        <v>932840874</v>
      </c>
      <c r="C75" s="52">
        <f>SUM('[85]C'!D$16:E$16)</f>
        <v>882434490</v>
      </c>
      <c r="D75" s="52">
        <f>SUM('[85]D'!D$16:E$16)</f>
        <v>1007812488</v>
      </c>
      <c r="E75" s="52">
        <f>SUM('[85]E'!D$16:E$16)</f>
        <v>958087007</v>
      </c>
      <c r="F75" s="52">
        <f>SUM('[85]F'!D$16:E$16)</f>
        <v>1018090589</v>
      </c>
      <c r="G75" s="52">
        <f>SUM('[85]G'!D$16:E$16)</f>
        <v>987189176</v>
      </c>
      <c r="H75" s="52">
        <f>SUM('[85]H'!D$16:E$16)</f>
        <v>999614223</v>
      </c>
      <c r="I75" s="52">
        <f>SUM('[85]I'!D$16:E$16)</f>
        <v>1017600637</v>
      </c>
      <c r="J75" s="52">
        <f>SUM('[85]J'!D$16:E$16)</f>
        <v>935722976</v>
      </c>
      <c r="K75" s="52">
        <f>SUM('[85]K'!D$16:E$16)</f>
        <v>970192391</v>
      </c>
      <c r="L75" s="52">
        <f>SUM('[85]L'!D$16:E$16)</f>
        <v>966847269</v>
      </c>
      <c r="M75" s="52">
        <f>SUM('[85]M'!D$16:E$16)</f>
        <v>986320027</v>
      </c>
      <c r="N75" s="52">
        <f>SUM(B75:M75)</f>
        <v>11662752147</v>
      </c>
      <c r="O75" s="52">
        <f>N75-Q75</f>
        <v>-136325311</v>
      </c>
      <c r="P75" s="49">
        <f>ROUND(O75/Q75*100,1)</f>
        <v>-1.2</v>
      </c>
      <c r="Q75" s="48">
        <f>SUM('[86]A'!D$16:E$16)</f>
        <v>11799077458</v>
      </c>
    </row>
    <row r="76" spans="1:17" ht="0.75" customHeight="1">
      <c r="A76" s="2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45"/>
      <c r="Q76" s="13"/>
    </row>
    <row r="77" spans="1:17" ht="6" customHeight="1">
      <c r="A77" s="20" t="s">
        <v>60</v>
      </c>
      <c r="B77" s="51">
        <f>SUM('[87]B'!D$16:E$16)</f>
        <v>81556661</v>
      </c>
      <c r="C77" s="51">
        <f>SUM('[87]C'!D$16:E$16)</f>
        <v>75869442</v>
      </c>
      <c r="D77" s="51">
        <f>SUM('[87]D'!D$16:E$16)</f>
        <v>88664274</v>
      </c>
      <c r="E77" s="51">
        <f>SUM('[87]E'!D$16:E$16)</f>
        <v>83531853</v>
      </c>
      <c r="F77" s="51">
        <f>SUM('[87]F'!D$16:E$16)</f>
        <v>92327553</v>
      </c>
      <c r="G77" s="51">
        <f>SUM('[87]G'!D$16:E$16)</f>
        <v>90065847</v>
      </c>
      <c r="H77" s="51">
        <f>SUM('[87]H'!D$16:E$16)</f>
        <v>97178854</v>
      </c>
      <c r="I77" s="51">
        <f>SUM('[87]I'!D$16:E$16)</f>
        <v>101142643</v>
      </c>
      <c r="J77" s="51">
        <f>SUM('[87]J'!D$16:E$16)</f>
        <v>84828321</v>
      </c>
      <c r="K77" s="51">
        <f>SUM('[87]K'!D$16:E$16)</f>
        <v>84108968</v>
      </c>
      <c r="L77" s="51">
        <f>SUM('[87]L'!D$16:E$16)</f>
        <v>86507920</v>
      </c>
      <c r="M77" s="51">
        <f>SUM('[87]M'!D$16:E$16)</f>
        <v>89711581</v>
      </c>
      <c r="N77" s="51">
        <f>SUM(B77:M77)</f>
        <v>1055493917</v>
      </c>
      <c r="O77" s="51">
        <f>N77-Q77</f>
        <v>-11786317</v>
      </c>
      <c r="P77" s="47">
        <f>ROUND(O77/Q77*100,1)</f>
        <v>-1.1</v>
      </c>
      <c r="Q77" s="48">
        <f>SUM('[88]A'!D$16:E$16)</f>
        <v>1067280234</v>
      </c>
    </row>
    <row r="78" spans="1:17" ht="6" customHeight="1">
      <c r="A78" s="20" t="s">
        <v>61</v>
      </c>
      <c r="B78" s="51">
        <f>SUM('[89]B'!D$16:E$16)</f>
        <v>28601155</v>
      </c>
      <c r="C78" s="51">
        <f>SUM('[89]C'!D$16:E$16)</f>
        <v>27414333</v>
      </c>
      <c r="D78" s="51">
        <f>SUM('[89]D'!D$16:E$16)</f>
        <v>29447216</v>
      </c>
      <c r="E78" s="51">
        <f>SUM('[89]E'!D$16:E$16)</f>
        <v>25822738</v>
      </c>
      <c r="F78" s="51">
        <f>SUM('[89]F'!D$16:E$16)</f>
        <v>29456881</v>
      </c>
      <c r="G78" s="51">
        <f>SUM('[89]G'!D$16:E$16)</f>
        <v>31123288</v>
      </c>
      <c r="H78" s="51">
        <f>SUM('[89]H'!D$16:E$16)</f>
        <v>33020217</v>
      </c>
      <c r="I78" s="51">
        <f>SUM('[89]I'!D$16:E$16)</f>
        <v>34358392</v>
      </c>
      <c r="J78" s="51">
        <f>SUM('[89]J'!D$16:E$16)</f>
        <v>28798971</v>
      </c>
      <c r="K78" s="51">
        <f>SUM('[89]K'!D$16:E$16)</f>
        <v>28666897</v>
      </c>
      <c r="L78" s="51">
        <f>SUM('[89]L'!D$16:E$16)</f>
        <v>26927703</v>
      </c>
      <c r="M78" s="51">
        <f>SUM('[89]M'!D$16:E$16)</f>
        <v>29073704</v>
      </c>
      <c r="N78" s="51">
        <f>SUM(B78:M78)</f>
        <v>352711495</v>
      </c>
      <c r="O78" s="51">
        <f>N78-Q78</f>
        <v>-5170754</v>
      </c>
      <c r="P78" s="47">
        <f>ROUND(O78/Q78*100,1)</f>
        <v>-1.4</v>
      </c>
      <c r="Q78" s="48">
        <f>SUM('[90]A'!D$16:E$16)</f>
        <v>357882249</v>
      </c>
    </row>
    <row r="79" spans="1:17" ht="6" customHeight="1">
      <c r="A79" s="20" t="s">
        <v>62</v>
      </c>
      <c r="B79" s="51">
        <f>SUM('[91]B'!D$16:E$16)</f>
        <v>310327837</v>
      </c>
      <c r="C79" s="51">
        <f>SUM('[91]C'!D$16:E$16)</f>
        <v>297247221</v>
      </c>
      <c r="D79" s="51">
        <f>SUM('[91]D'!D$16:E$16)</f>
        <v>336276166</v>
      </c>
      <c r="E79" s="51">
        <f>SUM('[91]E'!D$16:E$16)</f>
        <v>342450817</v>
      </c>
      <c r="F79" s="51">
        <f>SUM('[91]F'!D$16:E$16)</f>
        <v>326685297</v>
      </c>
      <c r="G79" s="51">
        <f>SUM('[91]G'!D$16:E$16)</f>
        <v>354242499</v>
      </c>
      <c r="H79" s="51">
        <f>SUM('[91]H'!D$16:E$16)</f>
        <v>349304859</v>
      </c>
      <c r="I79" s="51">
        <f>SUM('[91]I'!D$16:E$16)</f>
        <v>367673016</v>
      </c>
      <c r="J79" s="51">
        <f>SUM('[91]J'!D$16:E$16)</f>
        <v>312083667</v>
      </c>
      <c r="K79" s="51">
        <f>SUM('[91]K'!D$16:E$16)</f>
        <v>324841039</v>
      </c>
      <c r="L79" s="51">
        <f>SUM('[91]L'!D$16:E$16)</f>
        <v>331263670</v>
      </c>
      <c r="M79" s="51">
        <f>SUM('[91]M'!D$16:E$16)</f>
        <v>347502184</v>
      </c>
      <c r="N79" s="51">
        <f>SUM(B79:M79)</f>
        <v>3999898272</v>
      </c>
      <c r="O79" s="51">
        <f>N79-Q79</f>
        <v>-18997442</v>
      </c>
      <c r="P79" s="47">
        <f>ROUND(O79/Q79*100,1)</f>
        <v>-0.5</v>
      </c>
      <c r="Q79" s="48">
        <f>SUM('[92]A'!D$16:E$16)</f>
        <v>4018895714</v>
      </c>
    </row>
    <row r="80" spans="1:17" ht="6" customHeight="1">
      <c r="A80" s="28" t="s">
        <v>63</v>
      </c>
      <c r="B80" s="52">
        <f>SUM('[93]B'!D$16:E$16)</f>
        <v>208127795</v>
      </c>
      <c r="C80" s="52">
        <f>SUM('[93]C'!D$16:E$16)</f>
        <v>209705618</v>
      </c>
      <c r="D80" s="52">
        <f>SUM('[93]D'!D$16:E$16)</f>
        <v>237492586</v>
      </c>
      <c r="E80" s="52">
        <f>SUM('[93]E'!D$16:E$16)</f>
        <v>221335194</v>
      </c>
      <c r="F80" s="52">
        <f>SUM('[93]F'!D$16:E$16)</f>
        <v>234660350</v>
      </c>
      <c r="G80" s="52">
        <f>SUM('[93]G'!D$16:E$16)</f>
        <v>239872081</v>
      </c>
      <c r="H80" s="52">
        <f>SUM('[93]H'!D$16:E$16)</f>
        <v>241382047</v>
      </c>
      <c r="I80" s="52">
        <f>SUM('[93]I'!D$16:E$16)</f>
        <v>254899575</v>
      </c>
      <c r="J80" s="52">
        <f>SUM('[93]J'!D$16:E$16)</f>
        <v>223988896</v>
      </c>
      <c r="K80" s="52">
        <f>SUM('[93]K'!D$16:E$16)</f>
        <v>227258408</v>
      </c>
      <c r="L80" s="52">
        <f>SUM('[93]L'!D$16:E$16)</f>
        <v>219534846</v>
      </c>
      <c r="M80" s="52">
        <f>SUM('[93]M'!D$16:E$16)</f>
        <v>227158896</v>
      </c>
      <c r="N80" s="52">
        <f>SUM(B80:M80)</f>
        <v>2745416292</v>
      </c>
      <c r="O80" s="52">
        <f>N80-Q80</f>
        <v>8546355</v>
      </c>
      <c r="P80" s="49">
        <f>ROUND(O80/Q80*100,1)</f>
        <v>0.3</v>
      </c>
      <c r="Q80" s="48">
        <f>SUM('[94]A'!D$16:E$16)</f>
        <v>2736869937</v>
      </c>
    </row>
    <row r="81" spans="1:17" ht="0.75" customHeight="1">
      <c r="A81" s="2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45"/>
      <c r="Q81" s="13"/>
    </row>
    <row r="82" spans="1:17" ht="6" customHeight="1">
      <c r="A82" s="20" t="s">
        <v>64</v>
      </c>
      <c r="B82" s="51">
        <f>SUM('[95]B'!D$16:E$16)</f>
        <v>64899759</v>
      </c>
      <c r="C82" s="51">
        <f>SUM('[95]C'!D$16:E$16)</f>
        <v>62634198</v>
      </c>
      <c r="D82" s="51">
        <f>SUM('[95]D'!D$16:E$16)</f>
        <v>53096639</v>
      </c>
      <c r="E82" s="51">
        <f>SUM('[95]E'!D$16:E$16)</f>
        <v>86886905</v>
      </c>
      <c r="F82" s="51">
        <f>SUM('[95]F'!D$16:E$16)</f>
        <v>74335487</v>
      </c>
      <c r="G82" s="51">
        <f>SUM('[95]G'!D$16:E$16)</f>
        <v>39045123</v>
      </c>
      <c r="H82" s="51">
        <f>SUM('[95]H'!D$16:E$16)</f>
        <v>110641602</v>
      </c>
      <c r="I82" s="51">
        <f>SUM('[95]I'!D$16:E$16)</f>
        <v>73532735</v>
      </c>
      <c r="J82" s="51">
        <f>SUM('[95]J'!D$16:E$16)</f>
        <v>71974720</v>
      </c>
      <c r="K82" s="51">
        <f>SUM('[95]K'!D$16:E$16)</f>
        <v>69554876</v>
      </c>
      <c r="L82" s="51">
        <f>SUM('[95]L'!D$16:E$16)</f>
        <v>51579239</v>
      </c>
      <c r="M82" s="51">
        <f>SUM('[95]M'!D$16:E$16)</f>
        <v>90052623</v>
      </c>
      <c r="N82" s="51">
        <f>SUM(B82:M82)</f>
        <v>848233906</v>
      </c>
      <c r="O82" s="51">
        <f>N82-Q82</f>
        <v>-13087405</v>
      </c>
      <c r="P82" s="47">
        <f>ROUND(O82/Q82*100,1)</f>
        <v>-1.5</v>
      </c>
      <c r="Q82" s="48">
        <f>SUM('[96]A'!D$16:E$16)</f>
        <v>861321311</v>
      </c>
    </row>
    <row r="83" spans="1:17" ht="6" customHeight="1">
      <c r="A83" s="20" t="s">
        <v>65</v>
      </c>
      <c r="B83" s="51">
        <f>SUM('[97]B'!D$16:E$16)</f>
        <v>204937289</v>
      </c>
      <c r="C83" s="51">
        <f>SUM('[97]C'!D$16:E$16)</f>
        <v>179082447</v>
      </c>
      <c r="D83" s="51">
        <f>SUM('[97]D'!D$16:E$16)</f>
        <v>216347551</v>
      </c>
      <c r="E83" s="51">
        <f>SUM('[97]E'!D$16:E$16)</f>
        <v>215649229</v>
      </c>
      <c r="F83" s="51">
        <f>SUM('[97]F'!D$16:E$16)</f>
        <v>211469356</v>
      </c>
      <c r="G83" s="51">
        <f>SUM('[97]G'!D$16:E$16)</f>
        <v>256415752</v>
      </c>
      <c r="H83" s="51">
        <f>SUM('[97]H'!D$16:E$16)</f>
        <v>224695928</v>
      </c>
      <c r="I83" s="51">
        <f>SUM('[97]I'!D$16:E$16)</f>
        <v>259949852</v>
      </c>
      <c r="J83" s="51">
        <f>SUM('[97]J'!D$16:E$16)</f>
        <v>197577919</v>
      </c>
      <c r="K83" s="51">
        <f>SUM('[97]K'!D$16:E$16)</f>
        <v>234486196</v>
      </c>
      <c r="L83" s="51">
        <f>SUM('[97]L'!D$16:E$16)</f>
        <v>184574281</v>
      </c>
      <c r="M83" s="51">
        <f>SUM('[97]M'!D$16:E$16)</f>
        <v>208212674</v>
      </c>
      <c r="N83" s="51">
        <f>SUM(B83:M83)</f>
        <v>2593398474</v>
      </c>
      <c r="O83" s="51">
        <f>N83-Q83</f>
        <v>-24964504</v>
      </c>
      <c r="P83" s="47">
        <f>ROUND(O83/Q83*100,1)</f>
        <v>-1</v>
      </c>
      <c r="Q83" s="48">
        <f>SUM('[98]A'!D$16:E$16)</f>
        <v>2618362978</v>
      </c>
    </row>
    <row r="84" spans="1:17" ht="6" customHeight="1">
      <c r="A84" s="28" t="s">
        <v>66</v>
      </c>
      <c r="B84" s="52">
        <f>SUM('[99]B'!D$16:E$16)</f>
        <v>24367528</v>
      </c>
      <c r="C84" s="52">
        <f>SUM('[99]C'!D$16:E$16)</f>
        <v>30726909</v>
      </c>
      <c r="D84" s="52">
        <f>SUM('[99]D'!D$16:E$16)</f>
        <v>25504248</v>
      </c>
      <c r="E84" s="52">
        <f>SUM('[99]E'!D$16:E$16)</f>
        <v>23967430</v>
      </c>
      <c r="F84" s="52">
        <f>SUM('[99]F'!D$16:E$16)</f>
        <v>27328793</v>
      </c>
      <c r="G84" s="52">
        <f>SUM('[99]G'!D$16:E$16)</f>
        <v>25030654</v>
      </c>
      <c r="H84" s="52">
        <f>SUM('[99]H'!D$16:E$16)</f>
        <v>29549910</v>
      </c>
      <c r="I84" s="52">
        <f>SUM('[99]I'!D$16:E$16)</f>
        <v>34189812</v>
      </c>
      <c r="J84" s="52">
        <f>SUM('[99]J'!D$16:E$16)</f>
        <v>37839740</v>
      </c>
      <c r="K84" s="52">
        <f>SUM('[99]K'!D$16:E$16)</f>
        <v>40499929</v>
      </c>
      <c r="L84" s="52">
        <f>SUM('[99]L'!D$16:E$16)</f>
        <v>28691361</v>
      </c>
      <c r="M84" s="52">
        <f>SUM('[99]M'!D$16:E$16)</f>
        <v>29977680</v>
      </c>
      <c r="N84" s="52">
        <f>SUM(B84:M84)</f>
        <v>357673994</v>
      </c>
      <c r="O84" s="52">
        <f>N84-Q84</f>
        <v>4792482</v>
      </c>
      <c r="P84" s="49">
        <f>ROUND(O84/Q84*100,1)</f>
        <v>1.4</v>
      </c>
      <c r="Q84" s="48">
        <f>SUM('[100]A'!D$16:E$16)</f>
        <v>352881512</v>
      </c>
    </row>
    <row r="85" spans="1:17" ht="0.75" customHeight="1">
      <c r="A85" s="2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30"/>
      <c r="O85" s="33"/>
      <c r="P85" s="45"/>
      <c r="Q85" s="13"/>
    </row>
    <row r="86" spans="1:17" ht="6.75" customHeight="1">
      <c r="A86" s="20" t="s">
        <v>89</v>
      </c>
      <c r="B86" s="51">
        <f aca="true" t="shared" si="0" ref="B86:N86">SUM(B22:B84)</f>
        <v>10991134971</v>
      </c>
      <c r="C86" s="51">
        <f t="shared" si="0"/>
        <v>10798877885</v>
      </c>
      <c r="D86" s="51">
        <f t="shared" si="0"/>
        <v>11768615600</v>
      </c>
      <c r="E86" s="51">
        <f t="shared" si="0"/>
        <v>11593594728</v>
      </c>
      <c r="F86" s="51">
        <f t="shared" si="0"/>
        <v>12178618662</v>
      </c>
      <c r="G86" s="51">
        <f t="shared" si="0"/>
        <v>12108103158</v>
      </c>
      <c r="H86" s="51">
        <f t="shared" si="0"/>
        <v>12347090166</v>
      </c>
      <c r="I86" s="51">
        <f t="shared" si="0"/>
        <v>12522794521</v>
      </c>
      <c r="J86" s="51">
        <f t="shared" si="0"/>
        <v>11419950922</v>
      </c>
      <c r="K86" s="51">
        <f t="shared" si="0"/>
        <v>11545861768</v>
      </c>
      <c r="L86" s="51">
        <f t="shared" si="0"/>
        <v>11325671043</v>
      </c>
      <c r="M86" s="51">
        <f t="shared" si="0"/>
        <v>11914910448</v>
      </c>
      <c r="N86" s="51">
        <f t="shared" si="0"/>
        <v>140515223872</v>
      </c>
      <c r="O86" s="51">
        <f>N86-Q86</f>
        <v>-1029372045</v>
      </c>
      <c r="P86" s="47">
        <f>ROUND(O86/Q86*100,1)</f>
        <v>-0.7</v>
      </c>
      <c r="Q86" s="48">
        <f>SUM(Q22:Q84)</f>
        <v>141544595917</v>
      </c>
    </row>
    <row r="87" spans="1:17" ht="1.5" customHeight="1">
      <c r="A87" s="28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1"/>
      <c r="O87" s="37"/>
      <c r="P87" s="50"/>
      <c r="Q87" s="13"/>
    </row>
    <row r="88" spans="1:17" ht="0.75" customHeight="1">
      <c r="A88" s="20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27"/>
      <c r="Q88" s="13"/>
    </row>
    <row r="89" spans="1:17" ht="6.75" customHeight="1">
      <c r="A89" s="38" t="s">
        <v>101</v>
      </c>
      <c r="B89" s="39"/>
      <c r="C89" s="39"/>
      <c r="D89" s="39"/>
      <c r="E89" s="39"/>
      <c r="F89" s="39"/>
      <c r="G89" s="39"/>
      <c r="H89" s="39"/>
      <c r="I89" s="40"/>
      <c r="J89" s="39"/>
      <c r="K89" s="39"/>
      <c r="L89" s="39"/>
      <c r="M89" s="39"/>
      <c r="N89" s="39"/>
      <c r="O89" s="39"/>
      <c r="P89" s="27"/>
      <c r="Q89" s="48"/>
    </row>
    <row r="90" spans="1:17" ht="6.75" customHeight="1">
      <c r="A90" s="38" t="s">
        <v>90</v>
      </c>
      <c r="B90" s="39"/>
      <c r="C90" s="39"/>
      <c r="D90" s="39"/>
      <c r="E90" s="39"/>
      <c r="F90" s="39"/>
      <c r="G90" s="39"/>
      <c r="H90" s="39"/>
      <c r="I90" s="40"/>
      <c r="J90" s="39"/>
      <c r="K90" s="39"/>
      <c r="L90" s="39"/>
      <c r="M90" s="39"/>
      <c r="N90" s="39"/>
      <c r="O90" s="39"/>
      <c r="P90" s="27"/>
      <c r="Q90" s="48"/>
    </row>
    <row r="91" spans="1:17" ht="6.75" customHeight="1">
      <c r="A91" s="38" t="s">
        <v>91</v>
      </c>
      <c r="B91" s="39"/>
      <c r="C91" s="39"/>
      <c r="D91" s="39"/>
      <c r="E91" s="39"/>
      <c r="F91" s="39"/>
      <c r="G91" s="39"/>
      <c r="H91" s="39"/>
      <c r="I91" s="40"/>
      <c r="J91" s="39"/>
      <c r="K91" s="39"/>
      <c r="L91" s="39"/>
      <c r="M91" s="39"/>
      <c r="N91" s="39"/>
      <c r="O91" s="39"/>
      <c r="P91" s="27"/>
      <c r="Q91" s="48"/>
    </row>
    <row r="92" spans="1:17" ht="6.75" customHeight="1">
      <c r="A92" s="38" t="s">
        <v>116</v>
      </c>
      <c r="B92" s="39"/>
      <c r="C92" s="39"/>
      <c r="D92" s="39"/>
      <c r="E92" s="39"/>
      <c r="F92" s="39"/>
      <c r="G92" s="39"/>
      <c r="H92" s="39"/>
      <c r="I92" s="40"/>
      <c r="J92" s="39"/>
      <c r="K92" s="39"/>
      <c r="L92" s="39"/>
      <c r="M92" s="39"/>
      <c r="N92" s="39"/>
      <c r="O92" s="39"/>
      <c r="P92" s="27"/>
      <c r="Q92" s="48"/>
    </row>
    <row r="93" spans="1:17" ht="1.5" customHeight="1">
      <c r="A93" s="38"/>
      <c r="B93" s="39"/>
      <c r="C93" s="39"/>
      <c r="D93" s="39"/>
      <c r="E93" s="39"/>
      <c r="F93" s="39"/>
      <c r="G93" s="39"/>
      <c r="H93" s="39"/>
      <c r="I93" s="40"/>
      <c r="J93" s="39"/>
      <c r="K93" s="39"/>
      <c r="L93" s="39"/>
      <c r="M93" s="39"/>
      <c r="N93" s="39"/>
      <c r="O93" s="39"/>
      <c r="P93" s="27"/>
      <c r="Q93" s="48"/>
    </row>
    <row r="94" spans="1:17" ht="0.75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9"/>
      <c r="Q94" s="6"/>
    </row>
    <row r="95" spans="1:16" ht="8.25">
      <c r="A95" s="1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8.25">
      <c r="A96" s="10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</sheetData>
  <printOptions horizontalCentered="1" verticalCentered="1"/>
  <pageMargins left="0.25" right="0.25" top="0.75" bottom="0.5" header="0.5" footer="0.5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2006-10-20T13:38:35Z</cp:lastPrinted>
  <dcterms:created xsi:type="dcterms:W3CDTF">2001-08-17T15:57:58Z</dcterms:created>
  <dcterms:modified xsi:type="dcterms:W3CDTF">2007-04-05T16:14:00Z</dcterms:modified>
  <cp:category/>
  <cp:version/>
  <cp:contentType/>
  <cp:contentStatus/>
</cp:coreProperties>
</file>