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S:\Share\HPM10\MF\2017\Tables\"/>
    </mc:Choice>
  </mc:AlternateContent>
  <bookViews>
    <workbookView xWindow="0" yWindow="0" windowWidth="17950" windowHeight="7540"/>
  </bookViews>
  <sheets>
    <sheet name="MF33GA 2017 Final" sheetId="1" r:id="rId1"/>
  </sheets>
  <definedNames>
    <definedName name="MF33G_Q2">#REF!</definedName>
    <definedName name="MF33G_Q2Dates">#REF!</definedName>
    <definedName name="MF33G_Q3">#REF!</definedName>
    <definedName name="MF33G_Q3Dates">#REF!</definedName>
    <definedName name="MF33G_Q4">#REF!</definedName>
    <definedName name="MF33G_Q4Dates">#REF!</definedName>
    <definedName name="MF33GA_Data" localSheetId="0">'MF33GA 2017 Final'!$A$13:$N$66</definedName>
    <definedName name="MF33GA_Dates" localSheetId="0">'MF33GA 2017 Final'!$A$2:$C$3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 r="P10" i="1" l="1"/>
</calcChain>
</file>

<file path=xl/sharedStrings.xml><?xml version="1.0" encoding="utf-8"?>
<sst xmlns="http://schemas.openxmlformats.org/spreadsheetml/2006/main" count="92" uniqueCount="90">
  <si>
    <t>Line</t>
  </si>
  <si>
    <t>CurrDate</t>
  </si>
  <si>
    <t>CurrYear</t>
  </si>
  <si>
    <t>6</t>
  </si>
  <si>
    <t>2017</t>
  </si>
  <si>
    <t>TABLE MF-33GA</t>
  </si>
  <si>
    <t>Change From Previous Year</t>
  </si>
  <si>
    <t>State</t>
  </si>
  <si>
    <t>January (2)</t>
  </si>
  <si>
    <t>February (2)</t>
  </si>
  <si>
    <t>March (2)</t>
  </si>
  <si>
    <t>April (2)</t>
  </si>
  <si>
    <t>May (2)</t>
  </si>
  <si>
    <t>June (2)</t>
  </si>
  <si>
    <t>July (2)</t>
  </si>
  <si>
    <t>August (2)</t>
  </si>
  <si>
    <t>September (2)</t>
  </si>
  <si>
    <t>October (2)</t>
  </si>
  <si>
    <t>November (2)</t>
  </si>
  <si>
    <t>December (2)</t>
  </si>
  <si>
    <t>Total</t>
  </si>
  <si>
    <t>Gallons</t>
  </si>
  <si>
    <t>Percent</t>
  </si>
  <si>
    <t>JanVol</t>
  </si>
  <si>
    <t>FebVol</t>
  </si>
  <si>
    <t>MarVol</t>
  </si>
  <si>
    <t>AprVol</t>
  </si>
  <si>
    <t>MayVol</t>
  </si>
  <si>
    <t>JunVol</t>
  </si>
  <si>
    <t>JulVol</t>
  </si>
  <si>
    <t>AugVol</t>
  </si>
  <si>
    <t>SepVol</t>
  </si>
  <si>
    <t>OctVol</t>
  </si>
  <si>
    <t>NovVol</t>
  </si>
  <si>
    <t>DecVol</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</si>
  <si>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</si>
  <si>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</si>
  <si>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</si>
  <si>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</si>
  <si>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</si>
  <si>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</si>
  <si>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</si>
  <si>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</si>
  <si>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</si>
  <si>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</si>
  <si>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</si>
  <si>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</si>
  <si>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</si>
  <si>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</si>
  <si>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</si>
  <si>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</si>
  <si>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</si>
  <si>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</si>
  <si>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</si>
  <si>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</si>
  <si>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</si>
  <si>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</si>
  <si>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</si>
  <si>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</si>
  <si>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</si>
  <si>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</si>
  <si>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</si>
  <si>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</si>
  <si>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</si>
  <si>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</si>
  <si>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</si>
  <si>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</si>
  <si>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</si>
  <si>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</si>
  <si>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</si>
  <si>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</si>
  <si>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</si>
  <si>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</si>
  <si>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</si>
  <si>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</si>
  <si>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</si>
  <si>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</si>
  <si>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</si>
  <si>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</si>
  <si>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</si>
  <si>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</si>
  <si>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</si>
  <si>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</si>
  <si>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</si>
  <si>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</si>
  <si>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</si>
  <si>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</si>
  <si>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(1) This table shows gross volume of gasoline and gasohol reported by wholesale distributors in each State. The data are taken from State taxation reports and may refelct time lags of 6 weeks or more between the wholesale ane retail levels. The data include highway use, non-highway use, and losses.</t>
  </si>
  <si>
    <t>(2) FHWA estimates are in bold fonts. Upon receipt of the State's actual gallons, the State data will automatically be updated upon the next iteration of this report. See the Notice on page 2.</t>
  </si>
  <si>
    <t>Monthly Special Fuel Reported by States - 2017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</si>
</sst>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Red]\(0.0\)"/>
  </numFmts>
  <fonts count="8" x14ac:knownFonts="1">
    <font>
      <sz val="10"/>
      <color theme="1"/>
      <name val="Arial"/>
      <family val="2"/>
    </font>
    <font>
      <sz val="11"/>
      <color theme="1"/>
      <name val="Calibri"/>
      <family val="2"/>
      <scheme val="minor"/>
    </font>
    <font>
      <sz val="6"/>
      <color theme="1"/>
      <name val="Arial"/>
      <family val="2"/>
    </font>
    <font>
      <sz val="16"/>
      <color theme="9" tint="-0.249977111117893"/>
      <name val="Arial"/>
      <family val="2"/>
    </font>
    <font>
      <sz val="7"/>
      <color theme="1"/>
      <name val="Arial"/>
      <family val="2"/>
    </font>
    <font>
      <sz val="5"/>
      <color theme="1"/>
      <name val="Arial"/>
      <family val="2"/>
    </font>
    <font>
      <sz val="6"/>
      <name val="Arial"/>
      <family val="2"/>
    </font>
    <font>
      <b/>
      <sz val="6"/>
      <color theme="1"/>
      <name val="Arial"/>
      <family val="2"/>
    </font>
  </fonts>
  <fills count="3">
    <fill>
      <patternFill patternType="none"/>
    </fill>
    <fill>
      <patternFill patternType="gray125"/>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3" fontId="2" fillId="0" borderId="0" xfId="0" applyNumberFormat="1" applyFont="1" applyBorder="1" applyAlignment="1">
      <alignment vertical="center"/>
    </xf>
    <xf numFmtId="0" fontId="0" fillId="0" borderId="0" xfId="0" applyFont="1"/>
    <xf numFmtId="0" fontId="0" fillId="0" borderId="0" xfId="0" quotePrefix="1" applyFont="1"/>
    <xf numFmtId="0" fontId="2" fillId="0" borderId="0" xfId="0" applyFont="1" applyAlignment="1">
      <alignment horizontal="right" vertical="center"/>
    </xf>
    <xf numFmtId="0" fontId="0" fillId="2" borderId="1" xfId="0" applyFill="1" applyBorder="1"/>
    <xf numFmtId="0" fontId="0" fillId="2" borderId="2" xfId="0" applyFill="1" applyBorder="1"/>
    <xf numFmtId="0" fontId="2" fillId="2" borderId="4" xfId="0" applyFont="1" applyFill="1" applyBorder="1" applyAlignment="1">
      <alignment horizontal="center" vertical="center"/>
    </xf>
    <xf numFmtId="0" fontId="4" fillId="2" borderId="5" xfId="0" applyFont="1" applyFill="1" applyBorder="1" applyAlignment="1">
      <alignment horizontal="center" vertical="center"/>
    </xf>
    <xf numFmtId="3" fontId="2" fillId="2" borderId="3" xfId="0" applyNumberFormat="1" applyFont="1" applyFill="1" applyBorder="1" applyAlignment="1">
      <alignment horizontal="center" vertical="center"/>
    </xf>
    <xf numFmtId="0" fontId="5" fillId="0" borderId="0" xfId="0" applyFont="1"/>
    <xf numFmtId="0" fontId="6" fillId="2" borderId="1" xfId="0" applyFont="1" applyFill="1" applyBorder="1" applyAlignment="1">
      <alignment vertical="center"/>
    </xf>
    <xf numFmtId="3" fontId="2" fillId="0" borderId="1" xfId="0" applyNumberFormat="1" applyFont="1" applyBorder="1" applyAlignment="1">
      <alignment vertical="center"/>
    </xf>
    <xf numFmtId="3" fontId="2" fillId="0" borderId="2" xfId="0" applyNumberFormat="1" applyFont="1" applyBorder="1" applyAlignment="1">
      <alignment vertical="center"/>
    </xf>
    <xf numFmtId="164" fontId="2" fillId="0" borderId="1" xfId="1" applyNumberFormat="1" applyFont="1" applyBorder="1" applyAlignment="1">
      <alignment horizontal="center" vertical="center"/>
    </xf>
    <xf numFmtId="0" fontId="6" fillId="2" borderId="6" xfId="0" applyFont="1" applyFill="1" applyBorder="1" applyAlignment="1">
      <alignment vertical="center"/>
    </xf>
    <xf numFmtId="3" fontId="2" fillId="0" borderId="6" xfId="0" applyNumberFormat="1" applyFont="1" applyBorder="1" applyAlignment="1">
      <alignment vertical="center"/>
    </xf>
    <xf numFmtId="3" fontId="2" fillId="0" borderId="7" xfId="0" applyNumberFormat="1" applyFont="1" applyBorder="1" applyAlignment="1">
      <alignment vertical="center"/>
    </xf>
    <xf numFmtId="164" fontId="2" fillId="0" borderId="6" xfId="0" applyNumberFormat="1" applyFont="1" applyBorder="1" applyAlignment="1">
      <alignment horizontal="center" vertical="center"/>
    </xf>
    <xf numFmtId="0" fontId="6" fillId="2" borderId="4" xfId="0" applyFont="1" applyFill="1" applyBorder="1" applyAlignment="1">
      <alignment vertical="center"/>
    </xf>
    <xf numFmtId="3" fontId="2" fillId="0" borderId="4" xfId="0" applyNumberFormat="1" applyFont="1" applyBorder="1" applyAlignment="1">
      <alignment vertical="center"/>
    </xf>
    <xf numFmtId="3" fontId="2" fillId="0" borderId="5" xfId="0" applyNumberFormat="1" applyFont="1" applyBorder="1" applyAlignment="1">
      <alignment vertical="center"/>
    </xf>
    <xf numFmtId="164" fontId="2" fillId="0" borderId="4" xfId="0" applyNumberFormat="1" applyFont="1" applyBorder="1" applyAlignment="1">
      <alignment horizontal="center" vertical="center"/>
    </xf>
    <xf numFmtId="3" fontId="7" fillId="0" borderId="6" xfId="0" applyNumberFormat="1" applyFont="1" applyBorder="1" applyAlignment="1">
      <alignment vertical="center"/>
    </xf>
    <xf numFmtId="3" fontId="7" fillId="0" borderId="1" xfId="0" applyNumberFormat="1" applyFont="1" applyBorder="1" applyAlignment="1">
      <alignment vertical="center"/>
    </xf>
    <xf numFmtId="0" fontId="6" fillId="0" borderId="8" xfId="0" applyFont="1" applyFill="1" applyBorder="1" applyAlignment="1">
      <alignment vertical="center"/>
    </xf>
    <xf numFmtId="3" fontId="2" fillId="0" borderId="9" xfId="0" applyNumberFormat="1" applyFont="1" applyBorder="1" applyAlignment="1">
      <alignment vertical="center"/>
    </xf>
    <xf numFmtId="3" fontId="2" fillId="0" borderId="10" xfId="0" applyNumberFormat="1" applyFont="1" applyBorder="1" applyAlignment="1">
      <alignment vertical="center"/>
    </xf>
    <xf numFmtId="164" fontId="2" fillId="0" borderId="9" xfId="0" applyNumberFormat="1" applyFont="1" applyBorder="1" applyAlignment="1">
      <alignment horizontal="center" vertical="center"/>
    </xf>
    <xf numFmtId="0" fontId="0" fillId="0" borderId="0" xfId="0" applyAlignment="1">
      <alignment wrapText="1"/>
    </xf>
    <xf numFmtId="0" fontId="3" fillId="0" borderId="0" xfId="0" applyFont="1" applyAlignment="1">
      <alignment horizontal="center" vertical="center"/>
    </xf>
    <xf numFmtId="3" fontId="2" fillId="2" borderId="3" xfId="0" applyNumberFormat="1" applyFont="1" applyFill="1" applyBorder="1" applyAlignment="1">
      <alignment horizontal="center" vertical="center"/>
    </xf>
    <xf numFmtId="0" fontId="2" fillId="0" borderId="2"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6" fillId="0" borderId="5"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3" fontId="7" fillId="0" borderId="7" xfId="0" applyNumberFormat="1" applyFont="1" applyBorder="1" applyAlignment="1">
      <alignment vertical="center"/>
    </xf>
    <xf numFmtId="14" fontId="0" fillId="0" borderId="0" xfId="0" applyNumberFormat="1" applyFont="1"/>
    <xf numFmtId="14" fontId="2" fillId="0" borderId="0" xfId="0" applyNumberFormat="1" applyFont="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68"/>
  <sheetViews>
    <sheetView showGridLines="0" tabSelected="1" topLeftCell="A4" zoomScale="130" zoomScaleNormal="130" workbookViewId="0">
      <selection activeCell="A3" sqref="A1:XFD3"/>
    </sheetView>
  </sheetViews>
  <sheetFormatPr defaultRowHeight="12.5" x14ac:dyDescent="0.25"/>
  <cols>
    <col min="1" max="14" width="10.7265625" customWidth="1"/>
    <col min="15" max="15" width="9.90625" style="1" customWidth="1"/>
    <col min="16" max="16" width="7.36328125" style="1" customWidth="1"/>
  </cols>
  <sheetData>
    <row r="1" spans="1:16" ht="8" hidden="1" customHeight="1" x14ac:dyDescent="0.25"/>
    <row r="2" spans="1:16" ht="12" hidden="1" customHeight="1" x14ac:dyDescent="0.25">
      <c r="A2" s="2" t="s">
        <v>0</v>
      </c>
      <c r="B2" s="2" t="s">
        <v>1</v>
      </c>
      <c r="C2" s="2" t="s">
        <v>2</v>
      </c>
      <c r="D2" s="2"/>
      <c r="E2" s="2"/>
    </row>
    <row r="3" spans="1:16" ht="6" hidden="1" customHeight="1" x14ac:dyDescent="0.25">
      <c r="A3" s="3" t="s">
        <v>3</v>
      </c>
      <c r="B3" s="39">
        <v>43452</v>
      </c>
      <c r="C3" s="2" t="s">
        <v>4</v>
      </c>
      <c r="D3" s="2"/>
      <c r="E3" s="2"/>
    </row>
    <row r="4" spans="1:16" ht="8.15" customHeight="1" x14ac:dyDescent="0.25"/>
    <row r="5" spans="1:16" ht="17.149999999999999" customHeight="1" x14ac:dyDescent="0.25">
      <c r="A5" s="30" t="s">
        <v>89</v>
      </c>
      <c r="B5" s="30"/>
      <c r="C5" s="30"/>
      <c r="D5" s="30"/>
      <c r="E5" s="30"/>
      <c r="F5" s="30"/>
      <c r="G5" s="30"/>
      <c r="H5" s="30"/>
      <c r="I5" s="30"/>
      <c r="J5" s="30"/>
      <c r="K5" s="30"/>
      <c r="L5" s="30"/>
      <c r="M5" s="30"/>
      <c r="N5" s="30"/>
      <c r="O5" s="30"/>
      <c r="P5" s="30"/>
    </row>
    <row r="6" spans="1:16" ht="8.15" customHeight="1" x14ac:dyDescent="0.25">
      <c r="A6" s="30"/>
      <c r="B6" s="30"/>
      <c r="C6" s="30"/>
      <c r="D6" s="30"/>
      <c r="E6" s="30"/>
      <c r="F6" s="30"/>
      <c r="G6" s="30"/>
      <c r="H6" s="30"/>
      <c r="I6" s="30"/>
      <c r="J6" s="30"/>
      <c r="K6" s="30"/>
      <c r="L6" s="30"/>
      <c r="M6" s="30"/>
      <c r="N6" s="30"/>
      <c r="O6" s="30"/>
      <c r="P6" s="30"/>
    </row>
    <row r="7" spans="1:16" ht="2.15" customHeight="1" x14ac:dyDescent="0.25"/>
    <row r="8" spans="1:16" ht="2.15" customHeight="1" x14ac:dyDescent="0.25"/>
    <row r="9" spans="1:16" ht="9" customHeight="1" x14ac:dyDescent="0.25">
      <c r="P9" s="4" t="s">
        <v>5</v>
      </c>
    </row>
    <row r="10" spans="1:16" ht="9" customHeight="1" x14ac:dyDescent="0.25">
      <c r="A10" s="40" t="str">
        <f>"Created on 12/18/2018"</f>
        <v>Created on 12/18/2018</v>
      </c>
      <c r="M10" s="4"/>
      <c r="P10" s="4" t="str">
        <f>CONCATENATE(C3," Reporting Period")</f>
        <v>2017 Reporting Period</v>
      </c>
    </row>
    <row r="11" spans="1:16" ht="8.15" customHeight="1" x14ac:dyDescent="0.25">
      <c r="A11" s="5"/>
      <c r="B11" s="5"/>
      <c r="C11" s="5"/>
      <c r="D11" s="5"/>
      <c r="E11" s="5"/>
      <c r="F11" s="5"/>
      <c r="G11" s="5"/>
      <c r="H11" s="5"/>
      <c r="I11" s="5"/>
      <c r="J11" s="5"/>
      <c r="K11" s="5"/>
      <c r="L11" s="5"/>
      <c r="M11" s="5"/>
      <c r="N11" s="6"/>
      <c r="O11" s="31" t="s">
        <v>6</v>
      </c>
      <c r="P11" s="31"/>
    </row>
    <row r="12" spans="1:16" ht="8.15" customHeight="1" x14ac:dyDescent="0.25">
      <c r="A12" s="7" t="s">
        <v>7</v>
      </c>
      <c r="B12" s="7" t="s">
        <v>8</v>
      </c>
      <c r="C12" s="7" t="s">
        <v>9</v>
      </c>
      <c r="D12" s="7" t="s">
        <v>10</v>
      </c>
      <c r="E12" s="7" t="s">
        <v>11</v>
      </c>
      <c r="F12" s="7" t="s">
        <v>12</v>
      </c>
      <c r="G12" s="7" t="s">
        <v>13</v>
      </c>
      <c r="H12" s="7" t="s">
        <v>14</v>
      </c>
      <c r="I12" s="7" t="s">
        <v>15</v>
      </c>
      <c r="J12" s="7" t="s">
        <v>16</v>
      </c>
      <c r="K12" s="7" t="s">
        <v>17</v>
      </c>
      <c r="L12" s="7" t="s">
        <v>18</v>
      </c>
      <c r="M12" s="7" t="s">
        <v>19</v>
      </c>
      <c r="N12" s="8" t="s">
        <v>20</v>
      </c>
      <c r="O12" s="9" t="s">
        <v>21</v>
      </c>
      <c r="P12" s="9" t="s">
        <v>22</v>
      </c>
    </row>
    <row r="13" spans="1:16" s="10" customFormat="1" ht="8" hidden="1" x14ac:dyDescent="0.15">
      <c r="A13" s="10" t="s">
        <v>7</v>
      </c>
      <c r="B13" s="10" t="s">
        <v>23</v>
      </c>
      <c r="C13" s="10" t="s">
        <v>24</v>
      </c>
      <c r="D13" s="10" t="s">
        <v>25</v>
      </c>
      <c r="E13" s="10" t="s">
        <v>26</v>
      </c>
      <c r="F13" s="10" t="s">
        <v>27</v>
      </c>
      <c r="G13" s="10" t="s">
        <v>28</v>
      </c>
      <c r="H13" s="10" t="s">
        <v>29</v>
      </c>
      <c r="I13" s="10" t="s">
        <v>30</v>
      </c>
      <c r="J13" s="10" t="s">
        <v>31</v>
      </c>
      <c r="K13" s="10" t="s">
        <v>32</v>
      </c>
      <c r="L13" s="10" t="s">
        <v>33</v>
      </c>
      <c r="M13" s="10" t="s">
        <v>34</v>
      </c>
      <c r="N13" s="10" t="s">
        <v>20</v>
      </c>
      <c r="O13" s="1"/>
      <c r="P13" s="1"/>
    </row>
    <row r="14" spans="1:16" ht="8.15" hidden="1" customHeight="1" x14ac:dyDescent="0.25">
      <c r="A14" s="10"/>
      <c r="B14" s="10">
        <v>0</v>
      </c>
      <c r="C14" s="10">
        <v>0</v>
      </c>
      <c r="D14" s="10">
        <v>0</v>
      </c>
      <c r="E14" s="10">
        <v>0</v>
      </c>
      <c r="F14" s="10">
        <v>0</v>
      </c>
      <c r="G14" s="10">
        <v>0</v>
      </c>
      <c r="H14" s="10">
        <v>0</v>
      </c>
      <c r="I14" s="10">
        <v>0</v>
      </c>
      <c r="J14" s="10">
        <v>0</v>
      </c>
      <c r="K14" s="10">
        <v>0</v>
      </c>
      <c r="L14" s="10">
        <v>0</v>
      </c>
      <c r="M14" s="10">
        <v>0</v>
      </c>
      <c r="N14" s="10">
        <v>0</v>
      </c>
    </row>
    <row r="15" spans="1:16" ht="11" customHeight="1" x14ac:dyDescent="0.25">
      <c r="A15" s="11" t="s">
        <v>35</v>
      </c>
      <c r="B15" s="12">
        <v>70716476</v>
      </c>
      <c r="C15" s="12">
        <v>62857415</v>
      </c>
      <c r="D15" s="12">
        <v>62247989</v>
      </c>
      <c r="E15" s="12">
        <v>83883199</v>
      </c>
      <c r="F15" s="12">
        <v>68607928</v>
      </c>
      <c r="G15" s="12">
        <v>68189053</v>
      </c>
      <c r="H15" s="12">
        <v>65861525</v>
      </c>
      <c r="I15" s="12">
        <v>65837783</v>
      </c>
      <c r="J15" s="12">
        <v>70990673</v>
      </c>
      <c r="K15" s="12">
        <v>173674363</v>
      </c>
      <c r="L15" s="12">
        <v>93013350</v>
      </c>
      <c r="M15" s="12">
        <v>69005518</v>
      </c>
      <c r="N15" s="13">
        <v>954885272</v>
      </c>
      <c r="O15" s="12">
        <v>-9505374</v>
      </c>
      <c r="P15" s="14">
        <v>-0.34035772283897375</v>
      </c>
    </row>
    <row r="16" spans="1:16" ht="11" customHeight="1" x14ac:dyDescent="0.25">
      <c r="A16" s="15" t="s">
        <v>36</v>
      </c>
      <c r="B16" s="16">
        <v>6307457</v>
      </c>
      <c r="C16" s="16">
        <v>7611402</v>
      </c>
      <c r="D16" s="16">
        <v>12367444</v>
      </c>
      <c r="E16" s="16">
        <v>7844407</v>
      </c>
      <c r="F16" s="16">
        <v>10456806</v>
      </c>
      <c r="G16" s="16">
        <v>9440460</v>
      </c>
      <c r="H16" s="16">
        <v>23186447</v>
      </c>
      <c r="I16" s="16">
        <v>19062185</v>
      </c>
      <c r="J16" s="16">
        <v>12787173</v>
      </c>
      <c r="K16" s="16">
        <v>14707899</v>
      </c>
      <c r="L16" s="16">
        <v>5964275</v>
      </c>
      <c r="M16" s="16">
        <v>4658610</v>
      </c>
      <c r="N16" s="17">
        <v>134394565</v>
      </c>
      <c r="O16" s="16">
        <v>-7454102</v>
      </c>
      <c r="P16" s="18">
        <v>-2.5103054390701049</v>
      </c>
    </row>
    <row r="17" spans="1:16" ht="11" customHeight="1" x14ac:dyDescent="0.25">
      <c r="A17" s="15" t="s">
        <v>37</v>
      </c>
      <c r="B17" s="16">
        <v>64691162</v>
      </c>
      <c r="C17" s="16">
        <v>68939992</v>
      </c>
      <c r="D17" s="16">
        <v>77730368</v>
      </c>
      <c r="E17" s="16">
        <v>68763061</v>
      </c>
      <c r="F17" s="16">
        <v>77513082</v>
      </c>
      <c r="G17" s="16">
        <v>75139830</v>
      </c>
      <c r="H17" s="16">
        <v>57337430</v>
      </c>
      <c r="I17" s="16">
        <v>76268914</v>
      </c>
      <c r="J17" s="16">
        <v>77554597</v>
      </c>
      <c r="K17" s="16">
        <v>67313226</v>
      </c>
      <c r="L17" s="16">
        <v>76400693</v>
      </c>
      <c r="M17" s="16">
        <v>77963939</v>
      </c>
      <c r="N17" s="17">
        <v>865616294</v>
      </c>
      <c r="O17" s="16">
        <v>16383643</v>
      </c>
      <c r="P17" s="18">
        <v>0.55851989224366105</v>
      </c>
    </row>
    <row r="18" spans="1:16" ht="11" customHeight="1" x14ac:dyDescent="0.25">
      <c r="A18" s="19" t="s">
        <v>38</v>
      </c>
      <c r="B18" s="20">
        <v>46268323</v>
      </c>
      <c r="C18" s="20">
        <v>58098238</v>
      </c>
      <c r="D18" s="20">
        <v>57968507</v>
      </c>
      <c r="E18" s="20">
        <v>48442051</v>
      </c>
      <c r="F18" s="20">
        <v>62524992</v>
      </c>
      <c r="G18" s="20">
        <v>56610381</v>
      </c>
      <c r="H18" s="20">
        <v>47604023</v>
      </c>
      <c r="I18" s="20">
        <v>65937375</v>
      </c>
      <c r="J18" s="20">
        <v>55546301</v>
      </c>
      <c r="K18" s="20">
        <v>53891177</v>
      </c>
      <c r="L18" s="20">
        <v>61957031</v>
      </c>
      <c r="M18" s="20">
        <v>51225834</v>
      </c>
      <c r="N18" s="21">
        <v>666074233</v>
      </c>
      <c r="O18" s="20">
        <v>-4687479</v>
      </c>
      <c r="P18" s="22">
        <v>-0.30485987052460373</v>
      </c>
    </row>
    <row r="19" spans="1:16" ht="11" customHeight="1" x14ac:dyDescent="0.25">
      <c r="A19" s="11" t="s">
        <v>39</v>
      </c>
      <c r="B19" s="12">
        <v>212103144</v>
      </c>
      <c r="C19" s="12">
        <v>209108357</v>
      </c>
      <c r="D19" s="12">
        <v>321699174</v>
      </c>
      <c r="E19" s="12">
        <v>239066184</v>
      </c>
      <c r="F19" s="12">
        <v>253666354</v>
      </c>
      <c r="G19" s="12">
        <v>336897762</v>
      </c>
      <c r="H19" s="12">
        <v>251029863</v>
      </c>
      <c r="I19" s="12">
        <v>271798146</v>
      </c>
      <c r="J19" s="12">
        <v>312237199</v>
      </c>
      <c r="K19" s="12">
        <v>270596583</v>
      </c>
      <c r="L19" s="12">
        <v>220068873</v>
      </c>
      <c r="M19" s="12">
        <v>399031177</v>
      </c>
      <c r="N19" s="13">
        <v>3297302816</v>
      </c>
      <c r="O19" s="12">
        <v>87131830</v>
      </c>
      <c r="P19" s="14">
        <v>0.56186194258484612</v>
      </c>
    </row>
    <row r="20" spans="1:16" ht="11" customHeight="1" x14ac:dyDescent="0.25">
      <c r="A20" s="15" t="s">
        <v>40</v>
      </c>
      <c r="B20" s="16">
        <v>48046196</v>
      </c>
      <c r="C20" s="16">
        <v>46034389</v>
      </c>
      <c r="D20" s="16">
        <v>52908825</v>
      </c>
      <c r="E20" s="16">
        <v>51952927</v>
      </c>
      <c r="F20" s="16">
        <v>57674464</v>
      </c>
      <c r="G20" s="16">
        <v>61813140</v>
      </c>
      <c r="H20" s="16">
        <v>61352744</v>
      </c>
      <c r="I20" s="16">
        <v>63633497</v>
      </c>
      <c r="J20" s="16">
        <v>57793160</v>
      </c>
      <c r="K20" s="16">
        <v>60299604</v>
      </c>
      <c r="L20" s="16">
        <v>54339691</v>
      </c>
      <c r="M20" s="16">
        <v>49418602</v>
      </c>
      <c r="N20" s="17">
        <v>665267239</v>
      </c>
      <c r="O20" s="16">
        <v>-19439102</v>
      </c>
      <c r="P20" s="18">
        <v>-0.81518043475538093</v>
      </c>
    </row>
    <row r="21" spans="1:16" ht="11" customHeight="1" x14ac:dyDescent="0.25">
      <c r="A21" s="15" t="s">
        <v>41</v>
      </c>
      <c r="B21" s="16">
        <v>18164935</v>
      </c>
      <c r="C21" s="16">
        <v>16481214</v>
      </c>
      <c r="D21" s="16">
        <v>28765354</v>
      </c>
      <c r="E21" s="16">
        <v>18856650</v>
      </c>
      <c r="F21" s="16">
        <v>17669517</v>
      </c>
      <c r="G21" s="16">
        <v>30066026</v>
      </c>
      <c r="H21" s="16">
        <v>21126924</v>
      </c>
      <c r="I21" s="16">
        <v>23540765</v>
      </c>
      <c r="J21" s="16">
        <v>29482293</v>
      </c>
      <c r="K21" s="16">
        <v>19892918</v>
      </c>
      <c r="L21" s="23">
        <v>21739427</v>
      </c>
      <c r="M21" s="23">
        <v>26299037</v>
      </c>
      <c r="N21" s="17">
        <v>272085060</v>
      </c>
      <c r="O21" s="16">
        <v>-13422237.286000013</v>
      </c>
      <c r="P21" s="18">
        <v>-0.88540613350818842</v>
      </c>
    </row>
    <row r="22" spans="1:16" ht="11" customHeight="1" x14ac:dyDescent="0.25">
      <c r="A22" s="19" t="s">
        <v>42</v>
      </c>
      <c r="B22" s="20">
        <v>4758635</v>
      </c>
      <c r="C22" s="20">
        <v>6327330</v>
      </c>
      <c r="D22" s="20">
        <v>5853552</v>
      </c>
      <c r="E22" s="20">
        <v>5703695</v>
      </c>
      <c r="F22" s="20">
        <v>7507516</v>
      </c>
      <c r="G22" s="20">
        <v>7123843</v>
      </c>
      <c r="H22" s="20">
        <v>5572158</v>
      </c>
      <c r="I22" s="20">
        <v>7243008</v>
      </c>
      <c r="J22" s="20">
        <v>6644891</v>
      </c>
      <c r="K22" s="20">
        <v>7122632</v>
      </c>
      <c r="L22" s="20">
        <v>6493920</v>
      </c>
      <c r="M22" s="20">
        <v>6652146</v>
      </c>
      <c r="N22" s="21">
        <v>77003326</v>
      </c>
      <c r="O22" s="20">
        <v>2506532</v>
      </c>
      <c r="P22" s="22">
        <v>0.49667388591222905</v>
      </c>
    </row>
    <row r="23" spans="1:16" ht="11" customHeight="1" x14ac:dyDescent="0.25">
      <c r="A23" s="11" t="s">
        <v>43</v>
      </c>
      <c r="B23" s="12">
        <v>586259</v>
      </c>
      <c r="C23" s="12">
        <v>596777</v>
      </c>
      <c r="D23" s="12">
        <v>694582</v>
      </c>
      <c r="E23" s="12">
        <v>572062</v>
      </c>
      <c r="F23" s="12">
        <v>695120</v>
      </c>
      <c r="G23" s="12">
        <v>597472</v>
      </c>
      <c r="H23" s="24">
        <v>1445785</v>
      </c>
      <c r="I23" s="24">
        <v>1528352</v>
      </c>
      <c r="J23" s="24">
        <v>1337087</v>
      </c>
      <c r="K23" s="24">
        <v>1463045</v>
      </c>
      <c r="L23" s="24">
        <v>1306370</v>
      </c>
      <c r="M23" s="24">
        <v>755582</v>
      </c>
      <c r="N23" s="13">
        <v>11578493</v>
      </c>
      <c r="O23" s="12">
        <v>-5192468.5610000044</v>
      </c>
      <c r="P23" s="14">
        <v>-4.050081857388383</v>
      </c>
    </row>
    <row r="24" spans="1:16" ht="11" customHeight="1" x14ac:dyDescent="0.25">
      <c r="A24" s="15" t="s">
        <v>44</v>
      </c>
      <c r="B24" s="16">
        <v>130881564</v>
      </c>
      <c r="C24" s="16">
        <v>141647685</v>
      </c>
      <c r="D24" s="16">
        <v>131099886</v>
      </c>
      <c r="E24" s="16">
        <v>152933508</v>
      </c>
      <c r="F24" s="16">
        <v>139109141</v>
      </c>
      <c r="G24" s="16">
        <v>150533498</v>
      </c>
      <c r="H24" s="16">
        <v>138705708</v>
      </c>
      <c r="I24" s="16">
        <v>133888899</v>
      </c>
      <c r="J24" s="16">
        <v>151472150</v>
      </c>
      <c r="K24" s="16">
        <v>133109460</v>
      </c>
      <c r="L24" s="16">
        <v>162664592</v>
      </c>
      <c r="M24" s="16">
        <v>139475660</v>
      </c>
      <c r="N24" s="17">
        <v>1705521751</v>
      </c>
      <c r="O24" s="16">
        <v>187579190</v>
      </c>
      <c r="P24" s="18">
        <v>2.0693959494403411</v>
      </c>
    </row>
    <row r="25" spans="1:16" ht="11" customHeight="1" x14ac:dyDescent="0.25">
      <c r="A25" s="15" t="s">
        <v>45</v>
      </c>
      <c r="B25" s="16">
        <v>106577193</v>
      </c>
      <c r="C25" s="16">
        <v>131209235</v>
      </c>
      <c r="D25" s="16">
        <v>117878628</v>
      </c>
      <c r="E25" s="16">
        <v>118508485</v>
      </c>
      <c r="F25" s="16">
        <v>131619803</v>
      </c>
      <c r="G25" s="16">
        <v>100598031</v>
      </c>
      <c r="H25" s="16">
        <v>102170461</v>
      </c>
      <c r="I25" s="16">
        <v>113536183</v>
      </c>
      <c r="J25" s="16">
        <v>112027757</v>
      </c>
      <c r="K25" s="16">
        <v>328162465</v>
      </c>
      <c r="L25" s="16">
        <v>90753768</v>
      </c>
      <c r="M25" s="16">
        <v>87966292</v>
      </c>
      <c r="N25" s="17">
        <v>1541008301</v>
      </c>
      <c r="O25" s="16">
        <v>226970886</v>
      </c>
      <c r="P25" s="18">
        <v>4.6805398340389379</v>
      </c>
    </row>
    <row r="26" spans="1:16" ht="11" customHeight="1" x14ac:dyDescent="0.25">
      <c r="A26" s="19" t="s">
        <v>46</v>
      </c>
      <c r="B26" s="20">
        <v>4352925</v>
      </c>
      <c r="C26" s="20">
        <v>3848818</v>
      </c>
      <c r="D26" s="20">
        <v>2928932</v>
      </c>
      <c r="E26" s="20">
        <v>4112151</v>
      </c>
      <c r="F26" s="20">
        <v>4549350</v>
      </c>
      <c r="G26" s="20">
        <v>5108873</v>
      </c>
      <c r="H26" s="20">
        <v>4230243</v>
      </c>
      <c r="I26" s="20">
        <v>5810843</v>
      </c>
      <c r="J26" s="20">
        <v>4258739</v>
      </c>
      <c r="K26" s="20">
        <v>4335471</v>
      </c>
      <c r="L26" s="20">
        <v>4131188</v>
      </c>
      <c r="M26" s="20">
        <v>3765550</v>
      </c>
      <c r="N26" s="21">
        <v>51433083</v>
      </c>
      <c r="O26" s="20">
        <v>-23697361</v>
      </c>
      <c r="P26" s="22">
        <v>-4.7583929694139231</v>
      </c>
    </row>
    <row r="27" spans="1:16" ht="11" customHeight="1" x14ac:dyDescent="0.25">
      <c r="A27" s="11" t="s">
        <v>47</v>
      </c>
      <c r="B27" s="12">
        <v>23729244</v>
      </c>
      <c r="C27" s="12">
        <v>23647987</v>
      </c>
      <c r="D27" s="12">
        <v>21454326</v>
      </c>
      <c r="E27" s="12">
        <v>22674116</v>
      </c>
      <c r="F27" s="12">
        <v>22796590</v>
      </c>
      <c r="G27" s="12">
        <v>25222141</v>
      </c>
      <c r="H27" s="12">
        <v>28590080</v>
      </c>
      <c r="I27" s="12">
        <v>26220968</v>
      </c>
      <c r="J27" s="12">
        <v>29459985</v>
      </c>
      <c r="K27" s="12">
        <v>25561089</v>
      </c>
      <c r="L27" s="12">
        <v>27259136</v>
      </c>
      <c r="M27" s="12">
        <v>29058629</v>
      </c>
      <c r="N27" s="13">
        <v>305674291</v>
      </c>
      <c r="O27" s="12">
        <v>25126244</v>
      </c>
      <c r="P27" s="14">
        <v>3.1490716632277351</v>
      </c>
    </row>
    <row r="28" spans="1:16" ht="11" customHeight="1" x14ac:dyDescent="0.25">
      <c r="A28" s="15" t="s">
        <v>48</v>
      </c>
      <c r="B28" s="16">
        <v>118546150</v>
      </c>
      <c r="C28" s="16">
        <v>114438881</v>
      </c>
      <c r="D28" s="16">
        <v>139398394</v>
      </c>
      <c r="E28" s="16">
        <v>120759592</v>
      </c>
      <c r="F28" s="16">
        <v>131420561</v>
      </c>
      <c r="G28" s="16">
        <v>151200372</v>
      </c>
      <c r="H28" s="16">
        <v>130120784</v>
      </c>
      <c r="I28" s="16">
        <v>141194726</v>
      </c>
      <c r="J28" s="16">
        <v>143220749</v>
      </c>
      <c r="K28" s="16">
        <v>143182199</v>
      </c>
      <c r="L28" s="16">
        <v>146241685</v>
      </c>
      <c r="M28" s="16">
        <v>137250558</v>
      </c>
      <c r="N28" s="17">
        <v>1616974651</v>
      </c>
      <c r="O28" s="16">
        <v>-4310759</v>
      </c>
      <c r="P28" s="18">
        <v>-8.7630327718082088E-2</v>
      </c>
    </row>
    <row r="29" spans="1:16" ht="11" customHeight="1" x14ac:dyDescent="0.25">
      <c r="A29" s="15" t="s">
        <v>49</v>
      </c>
      <c r="B29" s="16">
        <v>100954807</v>
      </c>
      <c r="C29" s="16">
        <v>100335199</v>
      </c>
      <c r="D29" s="16">
        <v>111064193</v>
      </c>
      <c r="E29" s="16">
        <v>105362484</v>
      </c>
      <c r="F29" s="16">
        <v>116404493</v>
      </c>
      <c r="G29" s="16">
        <v>114154629</v>
      </c>
      <c r="H29" s="16">
        <v>93950649</v>
      </c>
      <c r="I29" s="16">
        <v>106851884</v>
      </c>
      <c r="J29" s="16">
        <v>94345253</v>
      </c>
      <c r="K29" s="16">
        <v>100726721</v>
      </c>
      <c r="L29" s="16">
        <v>119455825</v>
      </c>
      <c r="M29" s="16">
        <v>94744019</v>
      </c>
      <c r="N29" s="17">
        <v>1258350156</v>
      </c>
      <c r="O29" s="16">
        <v>21471092</v>
      </c>
      <c r="P29" s="18">
        <v>0.6678650700365536</v>
      </c>
    </row>
    <row r="30" spans="1:16" ht="11" customHeight="1" x14ac:dyDescent="0.25">
      <c r="A30" s="19" t="s">
        <v>50</v>
      </c>
      <c r="B30" s="20">
        <v>51573334</v>
      </c>
      <c r="C30" s="20">
        <v>48650732</v>
      </c>
      <c r="D30" s="20">
        <v>58194112</v>
      </c>
      <c r="E30" s="20">
        <v>55145374</v>
      </c>
      <c r="F30" s="20">
        <v>55433538</v>
      </c>
      <c r="G30" s="20">
        <v>54339027</v>
      </c>
      <c r="H30" s="20">
        <v>68198624</v>
      </c>
      <c r="I30" s="20">
        <v>65147278</v>
      </c>
      <c r="J30" s="20">
        <v>59027445</v>
      </c>
      <c r="K30" s="20">
        <v>64858600</v>
      </c>
      <c r="L30" s="20">
        <v>64399169</v>
      </c>
      <c r="M30" s="20">
        <v>61492150</v>
      </c>
      <c r="N30" s="21">
        <v>706459383</v>
      </c>
      <c r="O30" s="20">
        <v>-50476742</v>
      </c>
      <c r="P30" s="22">
        <v>-2.8849123190839041</v>
      </c>
    </row>
    <row r="31" spans="1:16" ht="11" customHeight="1" x14ac:dyDescent="0.25">
      <c r="A31" s="11" t="s">
        <v>51</v>
      </c>
      <c r="B31" s="12">
        <v>33600336</v>
      </c>
      <c r="C31" s="12">
        <v>29924282</v>
      </c>
      <c r="D31" s="12">
        <v>44868213</v>
      </c>
      <c r="E31" s="12">
        <v>28455340</v>
      </c>
      <c r="F31" s="12">
        <v>40304415</v>
      </c>
      <c r="G31" s="12">
        <v>39726333</v>
      </c>
      <c r="H31" s="12">
        <v>31935090</v>
      </c>
      <c r="I31" s="12">
        <v>38812269</v>
      </c>
      <c r="J31" s="12">
        <v>37768469</v>
      </c>
      <c r="K31" s="12">
        <v>34107953</v>
      </c>
      <c r="L31" s="12">
        <v>32045400</v>
      </c>
      <c r="M31" s="12">
        <v>39941362</v>
      </c>
      <c r="N31" s="13">
        <v>431489462</v>
      </c>
      <c r="O31" s="12">
        <v>28113063</v>
      </c>
      <c r="P31" s="14">
        <v>2.1761269145273099</v>
      </c>
    </row>
    <row r="32" spans="1:16" ht="11" customHeight="1" x14ac:dyDescent="0.25">
      <c r="A32" s="15" t="s">
        <v>52</v>
      </c>
      <c r="B32" s="16">
        <v>66802938</v>
      </c>
      <c r="C32" s="16">
        <v>61743067</v>
      </c>
      <c r="D32" s="16">
        <v>65547532</v>
      </c>
      <c r="E32" s="16">
        <v>64659516</v>
      </c>
      <c r="F32" s="16">
        <v>65691412</v>
      </c>
      <c r="G32" s="16">
        <v>61810003</v>
      </c>
      <c r="H32" s="16">
        <v>64795674</v>
      </c>
      <c r="I32" s="16">
        <v>72750503</v>
      </c>
      <c r="J32" s="16">
        <v>59984736</v>
      </c>
      <c r="K32" s="16">
        <v>79469021</v>
      </c>
      <c r="L32" s="16">
        <v>77469620</v>
      </c>
      <c r="M32" s="16">
        <v>68172759</v>
      </c>
      <c r="N32" s="17">
        <v>808896781</v>
      </c>
      <c r="O32" s="16">
        <v>-9215708</v>
      </c>
      <c r="P32" s="18">
        <v>-0.4088737358115625</v>
      </c>
    </row>
    <row r="33" spans="1:16" ht="11" customHeight="1" x14ac:dyDescent="0.25">
      <c r="A33" s="15" t="s">
        <v>53</v>
      </c>
      <c r="B33" s="16">
        <v>61103131</v>
      </c>
      <c r="C33" s="16">
        <v>56839532</v>
      </c>
      <c r="D33" s="16">
        <v>62875133</v>
      </c>
      <c r="E33" s="16">
        <v>64474375</v>
      </c>
      <c r="F33" s="16">
        <v>65194276</v>
      </c>
      <c r="G33" s="16">
        <v>56420161</v>
      </c>
      <c r="H33" s="16">
        <v>59862687</v>
      </c>
      <c r="I33" s="16">
        <v>53170292</v>
      </c>
      <c r="J33" s="16">
        <v>62830116</v>
      </c>
      <c r="K33" s="16">
        <v>55089053</v>
      </c>
      <c r="L33" s="16">
        <v>33913597</v>
      </c>
      <c r="M33" s="16">
        <v>58957867</v>
      </c>
      <c r="N33" s="17">
        <v>690730220</v>
      </c>
      <c r="O33" s="16">
        <v>-81407934</v>
      </c>
      <c r="P33" s="18">
        <v>-3.5389895018939574</v>
      </c>
    </row>
    <row r="34" spans="1:16" ht="11" customHeight="1" x14ac:dyDescent="0.25">
      <c r="A34" s="19" t="s">
        <v>54</v>
      </c>
      <c r="B34" s="20">
        <v>5282951</v>
      </c>
      <c r="C34" s="20">
        <v>19688117</v>
      </c>
      <c r="D34" s="20">
        <v>64903661</v>
      </c>
      <c r="E34" s="20">
        <v>7061732</v>
      </c>
      <c r="F34" s="20">
        <v>23320339</v>
      </c>
      <c r="G34" s="20">
        <v>15918934</v>
      </c>
      <c r="H34" s="20">
        <v>9164720</v>
      </c>
      <c r="I34" s="20">
        <v>83863532</v>
      </c>
      <c r="J34" s="20">
        <v>8875774</v>
      </c>
      <c r="K34" s="20">
        <v>16916700</v>
      </c>
      <c r="L34" s="20">
        <v>13449080</v>
      </c>
      <c r="M34" s="20">
        <v>15303914</v>
      </c>
      <c r="N34" s="21">
        <v>283749454</v>
      </c>
      <c r="O34" s="20">
        <v>-150762000</v>
      </c>
      <c r="P34" s="22">
        <v>-18.253697054707462</v>
      </c>
    </row>
    <row r="35" spans="1:16" ht="11" customHeight="1" x14ac:dyDescent="0.25">
      <c r="A35" s="11" t="s">
        <v>55</v>
      </c>
      <c r="B35" s="12">
        <v>45027198</v>
      </c>
      <c r="C35" s="12">
        <v>40210429</v>
      </c>
      <c r="D35" s="12">
        <v>46859389</v>
      </c>
      <c r="E35" s="12">
        <v>44838646</v>
      </c>
      <c r="F35" s="12">
        <v>47189365</v>
      </c>
      <c r="G35" s="12">
        <v>48756255</v>
      </c>
      <c r="H35" s="12">
        <v>43810210</v>
      </c>
      <c r="I35" s="12">
        <v>48410435</v>
      </c>
      <c r="J35" s="12">
        <v>45346955</v>
      </c>
      <c r="K35" s="12">
        <v>44849388</v>
      </c>
      <c r="L35" s="12">
        <v>44664035</v>
      </c>
      <c r="M35" s="12">
        <v>48609295</v>
      </c>
      <c r="N35" s="13">
        <v>548571600</v>
      </c>
      <c r="O35" s="12">
        <v>-4786366</v>
      </c>
      <c r="P35" s="14">
        <v>-0.17330207473801446</v>
      </c>
    </row>
    <row r="36" spans="1:16" ht="11" customHeight="1" x14ac:dyDescent="0.25">
      <c r="A36" s="15" t="s">
        <v>56</v>
      </c>
      <c r="B36" s="16">
        <v>32154841</v>
      </c>
      <c r="C36" s="16">
        <v>31865601</v>
      </c>
      <c r="D36" s="16">
        <v>36007123</v>
      </c>
      <c r="E36" s="16">
        <v>33744885</v>
      </c>
      <c r="F36" s="16">
        <v>39959774</v>
      </c>
      <c r="G36" s="16">
        <v>39599468</v>
      </c>
      <c r="H36" s="16">
        <v>34549900</v>
      </c>
      <c r="I36" s="16">
        <v>39048762</v>
      </c>
      <c r="J36" s="16">
        <v>36143905</v>
      </c>
      <c r="K36" s="16">
        <v>38153306</v>
      </c>
      <c r="L36" s="16">
        <v>38018452</v>
      </c>
      <c r="M36" s="16">
        <v>38754697</v>
      </c>
      <c r="N36" s="17">
        <v>438000714</v>
      </c>
      <c r="O36" s="16">
        <v>-42950077</v>
      </c>
      <c r="P36" s="18">
        <v>-1.5082364398506114</v>
      </c>
    </row>
    <row r="37" spans="1:16" ht="11" customHeight="1" x14ac:dyDescent="0.25">
      <c r="A37" s="15" t="s">
        <v>57</v>
      </c>
      <c r="B37" s="16">
        <v>82976256</v>
      </c>
      <c r="C37" s="16">
        <v>69155691</v>
      </c>
      <c r="D37" s="16">
        <v>79240210</v>
      </c>
      <c r="E37" s="16">
        <v>85145452</v>
      </c>
      <c r="F37" s="16">
        <v>71263176</v>
      </c>
      <c r="G37" s="16">
        <v>66134219</v>
      </c>
      <c r="H37" s="16">
        <v>76278294</v>
      </c>
      <c r="I37" s="16">
        <v>90842025</v>
      </c>
      <c r="J37" s="16">
        <v>81808466</v>
      </c>
      <c r="K37" s="16">
        <v>88714731</v>
      </c>
      <c r="L37" s="16">
        <v>85370376</v>
      </c>
      <c r="M37" s="16">
        <v>55036478</v>
      </c>
      <c r="N37" s="17">
        <v>931965374</v>
      </c>
      <c r="O37" s="16">
        <v>40972542</v>
      </c>
      <c r="P37" s="18">
        <v>0.84976549563789916</v>
      </c>
    </row>
    <row r="38" spans="1:16" ht="11" customHeight="1" x14ac:dyDescent="0.25">
      <c r="A38" s="19" t="s">
        <v>58</v>
      </c>
      <c r="B38" s="20">
        <v>62053241</v>
      </c>
      <c r="C38" s="20">
        <v>53925614</v>
      </c>
      <c r="D38" s="20">
        <v>61223691</v>
      </c>
      <c r="E38" s="20">
        <v>58868168</v>
      </c>
      <c r="F38" s="20">
        <v>70502760</v>
      </c>
      <c r="G38" s="20">
        <v>70710970</v>
      </c>
      <c r="H38" s="20">
        <v>66972595</v>
      </c>
      <c r="I38" s="20">
        <v>75655774</v>
      </c>
      <c r="J38" s="20">
        <v>68984991</v>
      </c>
      <c r="K38" s="20">
        <v>82160794</v>
      </c>
      <c r="L38" s="20">
        <v>73236796</v>
      </c>
      <c r="M38" s="20">
        <v>66892155</v>
      </c>
      <c r="N38" s="21">
        <v>811187549</v>
      </c>
      <c r="O38" s="20">
        <v>21414620</v>
      </c>
      <c r="P38" s="22">
        <v>0.78784641948609557</v>
      </c>
    </row>
    <row r="39" spans="1:16" ht="11" customHeight="1" x14ac:dyDescent="0.25">
      <c r="A39" s="11" t="s">
        <v>59</v>
      </c>
      <c r="B39" s="12">
        <v>46455365</v>
      </c>
      <c r="C39" s="12">
        <v>54152206</v>
      </c>
      <c r="D39" s="12">
        <v>54324187</v>
      </c>
      <c r="E39" s="12">
        <v>54255863</v>
      </c>
      <c r="F39" s="12">
        <v>53997458</v>
      </c>
      <c r="G39" s="12">
        <v>62330871</v>
      </c>
      <c r="H39" s="12">
        <v>60584526</v>
      </c>
      <c r="I39" s="12">
        <v>60950626</v>
      </c>
      <c r="J39" s="12">
        <v>59249626</v>
      </c>
      <c r="K39" s="12">
        <v>59630000</v>
      </c>
      <c r="L39" s="12">
        <v>58918613</v>
      </c>
      <c r="M39" s="12">
        <v>61103679</v>
      </c>
      <c r="N39" s="13">
        <v>685953020</v>
      </c>
      <c r="O39" s="12">
        <v>-38484096</v>
      </c>
      <c r="P39" s="14">
        <v>-2.171540923587354</v>
      </c>
    </row>
    <row r="40" spans="1:16" ht="11" customHeight="1" x14ac:dyDescent="0.25">
      <c r="A40" s="15" t="s">
        <v>60</v>
      </c>
      <c r="B40" s="16">
        <v>63162400</v>
      </c>
      <c r="C40" s="16">
        <v>84946659</v>
      </c>
      <c r="D40" s="16">
        <v>104856875</v>
      </c>
      <c r="E40" s="16">
        <v>64908328</v>
      </c>
      <c r="F40" s="16">
        <v>86452765</v>
      </c>
      <c r="G40" s="16">
        <v>101716360</v>
      </c>
      <c r="H40" s="16">
        <v>64886185</v>
      </c>
      <c r="I40" s="16">
        <v>106475605</v>
      </c>
      <c r="J40" s="16">
        <v>95840309</v>
      </c>
      <c r="K40" s="16">
        <v>81413496</v>
      </c>
      <c r="L40" s="16">
        <v>100610924</v>
      </c>
      <c r="M40" s="16">
        <v>96152255</v>
      </c>
      <c r="N40" s="17">
        <v>1051422161</v>
      </c>
      <c r="O40" s="16">
        <v>-20903243</v>
      </c>
      <c r="P40" s="18">
        <v>-0.64048198693909242</v>
      </c>
    </row>
    <row r="41" spans="1:16" ht="11" customHeight="1" x14ac:dyDescent="0.25">
      <c r="A41" s="15" t="s">
        <v>61</v>
      </c>
      <c r="B41" s="16">
        <v>18779777</v>
      </c>
      <c r="C41" s="16">
        <v>18580950</v>
      </c>
      <c r="D41" s="16">
        <v>20768512</v>
      </c>
      <c r="E41" s="16">
        <v>19791427</v>
      </c>
      <c r="F41" s="16">
        <v>23471066</v>
      </c>
      <c r="G41" s="16">
        <v>24894453</v>
      </c>
      <c r="H41" s="16">
        <v>24511453</v>
      </c>
      <c r="I41" s="16">
        <v>27408309</v>
      </c>
      <c r="J41" s="16">
        <v>25515702</v>
      </c>
      <c r="K41" s="16">
        <v>23736047</v>
      </c>
      <c r="L41" s="16">
        <v>22624504</v>
      </c>
      <c r="M41" s="16">
        <v>20257547</v>
      </c>
      <c r="N41" s="17">
        <v>270339747</v>
      </c>
      <c r="O41" s="16">
        <v>-776882</v>
      </c>
      <c r="P41" s="18">
        <v>-0.14041379227877446</v>
      </c>
    </row>
    <row r="42" spans="1:16" ht="11" customHeight="1" x14ac:dyDescent="0.25">
      <c r="A42" s="19" t="s">
        <v>62</v>
      </c>
      <c r="B42" s="20">
        <v>31256934</v>
      </c>
      <c r="C42" s="20">
        <v>30799416</v>
      </c>
      <c r="D42" s="20">
        <v>40605466</v>
      </c>
      <c r="E42" s="20">
        <v>37086444</v>
      </c>
      <c r="F42" s="20">
        <v>40257335</v>
      </c>
      <c r="G42" s="20">
        <v>39668049</v>
      </c>
      <c r="H42" s="20">
        <v>38189316</v>
      </c>
      <c r="I42" s="20">
        <v>40416114</v>
      </c>
      <c r="J42" s="20">
        <v>44337388</v>
      </c>
      <c r="K42" s="20">
        <v>43855568</v>
      </c>
      <c r="L42" s="20">
        <v>40658738</v>
      </c>
      <c r="M42" s="20">
        <v>38993692</v>
      </c>
      <c r="N42" s="21">
        <v>466124460</v>
      </c>
      <c r="O42" s="20">
        <v>2269454</v>
      </c>
      <c r="P42" s="22">
        <v>0.24715073235883692</v>
      </c>
    </row>
    <row r="43" spans="1:16" ht="11" customHeight="1" x14ac:dyDescent="0.25">
      <c r="A43" s="11" t="s">
        <v>63</v>
      </c>
      <c r="B43" s="12">
        <v>27621474</v>
      </c>
      <c r="C43" s="12">
        <v>26533484</v>
      </c>
      <c r="D43" s="12">
        <v>23515434</v>
      </c>
      <c r="E43" s="12">
        <v>31867806</v>
      </c>
      <c r="F43" s="12">
        <v>34095156</v>
      </c>
      <c r="G43" s="12">
        <v>31804394</v>
      </c>
      <c r="H43" s="12">
        <v>34313858</v>
      </c>
      <c r="I43" s="12">
        <v>36530661</v>
      </c>
      <c r="J43" s="12">
        <v>25476205</v>
      </c>
      <c r="K43" s="12">
        <v>36764764</v>
      </c>
      <c r="L43" s="12">
        <v>30846867</v>
      </c>
      <c r="M43" s="12">
        <v>35831464</v>
      </c>
      <c r="N43" s="13">
        <v>375201567</v>
      </c>
      <c r="O43" s="12">
        <v>30205442</v>
      </c>
      <c r="P43" s="14">
        <v>2.5367334860371638</v>
      </c>
    </row>
    <row r="44" spans="1:16" ht="11" customHeight="1" x14ac:dyDescent="0.25">
      <c r="A44" s="15" t="s">
        <v>64</v>
      </c>
      <c r="B44" s="16">
        <v>8301828</v>
      </c>
      <c r="C44" s="16">
        <v>7675582</v>
      </c>
      <c r="D44" s="16">
        <v>8660198</v>
      </c>
      <c r="E44" s="16">
        <v>7752643</v>
      </c>
      <c r="F44" s="16">
        <v>7905773</v>
      </c>
      <c r="G44" s="16">
        <v>9668215</v>
      </c>
      <c r="H44" s="16">
        <v>8301463</v>
      </c>
      <c r="I44" s="16">
        <v>8302299</v>
      </c>
      <c r="J44" s="16">
        <v>9206732</v>
      </c>
      <c r="K44" s="16">
        <v>9142115</v>
      </c>
      <c r="L44" s="16">
        <v>8336501</v>
      </c>
      <c r="M44" s="16">
        <v>8789296</v>
      </c>
      <c r="N44" s="17">
        <v>102042645</v>
      </c>
      <c r="O44" s="16">
        <v>5625680</v>
      </c>
      <c r="P44" s="18">
        <v>0.77691122927180012</v>
      </c>
    </row>
    <row r="45" spans="1:16" ht="11" customHeight="1" x14ac:dyDescent="0.25">
      <c r="A45" s="15" t="s">
        <v>65</v>
      </c>
      <c r="B45" s="16">
        <v>62978839</v>
      </c>
      <c r="C45" s="16">
        <v>59147048</v>
      </c>
      <c r="D45" s="16">
        <v>67819211</v>
      </c>
      <c r="E45" s="16">
        <v>61388172</v>
      </c>
      <c r="F45" s="16">
        <v>68640173</v>
      </c>
      <c r="G45" s="16">
        <v>68599750</v>
      </c>
      <c r="H45" s="16">
        <v>67752451</v>
      </c>
      <c r="I45" s="16">
        <v>75941342</v>
      </c>
      <c r="J45" s="16">
        <v>68607842</v>
      </c>
      <c r="K45" s="16">
        <v>72018233</v>
      </c>
      <c r="L45" s="16">
        <v>68679978</v>
      </c>
      <c r="M45" s="16">
        <v>67017820</v>
      </c>
      <c r="N45" s="17">
        <v>808590859</v>
      </c>
      <c r="O45" s="16">
        <v>-213251992</v>
      </c>
      <c r="P45" s="18">
        <v>-5.0301975874244738</v>
      </c>
    </row>
    <row r="46" spans="1:16" ht="11" customHeight="1" x14ac:dyDescent="0.25">
      <c r="A46" s="19" t="s">
        <v>66</v>
      </c>
      <c r="B46" s="20">
        <v>46788496</v>
      </c>
      <c r="C46" s="20">
        <v>42670632</v>
      </c>
      <c r="D46" s="20">
        <v>50638907</v>
      </c>
      <c r="E46" s="20">
        <v>48044705</v>
      </c>
      <c r="F46" s="20">
        <v>49740740</v>
      </c>
      <c r="G46" s="20">
        <v>50425595</v>
      </c>
      <c r="H46" s="20">
        <v>47007609</v>
      </c>
      <c r="I46" s="20">
        <v>47728241</v>
      </c>
      <c r="J46" s="20">
        <v>48357452</v>
      </c>
      <c r="K46" s="20">
        <v>50159651</v>
      </c>
      <c r="L46" s="20">
        <v>49859107</v>
      </c>
      <c r="M46" s="20">
        <v>48420412</v>
      </c>
      <c r="N46" s="21">
        <v>579841547</v>
      </c>
      <c r="O46" s="20">
        <v>71348365</v>
      </c>
      <c r="P46" s="22">
        <v>7.320908442641481</v>
      </c>
    </row>
    <row r="47" spans="1:16" ht="11" customHeight="1" x14ac:dyDescent="0.25">
      <c r="A47" s="11" t="s">
        <v>67</v>
      </c>
      <c r="B47" s="12">
        <v>177865080</v>
      </c>
      <c r="C47" s="12">
        <v>165863935</v>
      </c>
      <c r="D47" s="12">
        <v>179154457</v>
      </c>
      <c r="E47" s="12">
        <v>86469901</v>
      </c>
      <c r="F47" s="12">
        <v>107931363</v>
      </c>
      <c r="G47" s="12">
        <v>182371259</v>
      </c>
      <c r="H47" s="12">
        <v>94904118</v>
      </c>
      <c r="I47" s="12">
        <v>105061403</v>
      </c>
      <c r="J47" s="12">
        <v>168563598</v>
      </c>
      <c r="K47" s="12">
        <v>88738422</v>
      </c>
      <c r="L47" s="12">
        <v>98160039</v>
      </c>
      <c r="M47" s="12">
        <v>185772793</v>
      </c>
      <c r="N47" s="13">
        <v>1640856368</v>
      </c>
      <c r="O47" s="12">
        <v>66925695</v>
      </c>
      <c r="P47" s="14">
        <v>1.1671212961638797</v>
      </c>
    </row>
    <row r="48" spans="1:16" ht="11" customHeight="1" x14ac:dyDescent="0.25">
      <c r="A48" s="15" t="s">
        <v>68</v>
      </c>
      <c r="B48" s="16">
        <v>83301763</v>
      </c>
      <c r="C48" s="16">
        <v>94067473</v>
      </c>
      <c r="D48" s="16">
        <v>99136762</v>
      </c>
      <c r="E48" s="16">
        <v>93639670</v>
      </c>
      <c r="F48" s="16">
        <v>103781302</v>
      </c>
      <c r="G48" s="16">
        <v>98960106</v>
      </c>
      <c r="H48" s="16">
        <v>84711700</v>
      </c>
      <c r="I48" s="16">
        <v>108315880</v>
      </c>
      <c r="J48" s="16">
        <v>90153790</v>
      </c>
      <c r="K48" s="16">
        <v>116002238</v>
      </c>
      <c r="L48" s="16">
        <v>85436511</v>
      </c>
      <c r="M48" s="16">
        <v>88475781</v>
      </c>
      <c r="N48" s="17">
        <v>1145982976</v>
      </c>
      <c r="O48" s="16">
        <v>85857247</v>
      </c>
      <c r="P48" s="18">
        <v>1.8019078522871108</v>
      </c>
    </row>
    <row r="49" spans="1:16" ht="11" customHeight="1" x14ac:dyDescent="0.25">
      <c r="A49" s="15" t="s">
        <v>69</v>
      </c>
      <c r="B49" s="16">
        <v>24025443</v>
      </c>
      <c r="C49" s="16">
        <v>19238731</v>
      </c>
      <c r="D49" s="16">
        <v>26397953</v>
      </c>
      <c r="E49" s="16">
        <v>25250085</v>
      </c>
      <c r="F49" s="16">
        <v>23141662</v>
      </c>
      <c r="G49" s="16">
        <v>32319308</v>
      </c>
      <c r="H49" s="16">
        <v>29202886</v>
      </c>
      <c r="I49" s="16">
        <v>24145986</v>
      </c>
      <c r="J49" s="16">
        <v>27734033</v>
      </c>
      <c r="K49" s="16">
        <v>32511946</v>
      </c>
      <c r="L49" s="16">
        <v>22461207</v>
      </c>
      <c r="M49" s="16">
        <v>24819181</v>
      </c>
      <c r="N49" s="17">
        <v>311248421</v>
      </c>
      <c r="O49" s="16">
        <v>-5238387</v>
      </c>
      <c r="P49" s="18">
        <v>-1.1628424382079203</v>
      </c>
    </row>
    <row r="50" spans="1:16" ht="11" customHeight="1" x14ac:dyDescent="0.25">
      <c r="A50" s="19" t="s">
        <v>70</v>
      </c>
      <c r="B50" s="20">
        <v>122709097</v>
      </c>
      <c r="C50" s="20">
        <v>122788957</v>
      </c>
      <c r="D50" s="20">
        <v>148146293</v>
      </c>
      <c r="E50" s="20">
        <v>117555859</v>
      </c>
      <c r="F50" s="20">
        <v>146179629</v>
      </c>
      <c r="G50" s="20">
        <v>146696737</v>
      </c>
      <c r="H50" s="20">
        <v>128210537</v>
      </c>
      <c r="I50" s="20">
        <v>156741447</v>
      </c>
      <c r="J50" s="20">
        <v>143159871</v>
      </c>
      <c r="K50" s="20">
        <v>133456905</v>
      </c>
      <c r="L50" s="20">
        <v>144918296</v>
      </c>
      <c r="M50" s="20">
        <v>136924109</v>
      </c>
      <c r="N50" s="21">
        <v>1647487737</v>
      </c>
      <c r="O50" s="20">
        <v>24435474</v>
      </c>
      <c r="P50" s="22">
        <v>0.47140260228318498</v>
      </c>
    </row>
    <row r="51" spans="1:16" ht="11" customHeight="1" x14ac:dyDescent="0.25">
      <c r="A51" s="11" t="s">
        <v>71</v>
      </c>
      <c r="B51" s="12">
        <v>63458298</v>
      </c>
      <c r="C51" s="12">
        <v>93490296</v>
      </c>
      <c r="D51" s="12">
        <v>60682921</v>
      </c>
      <c r="E51" s="12">
        <v>72652421</v>
      </c>
      <c r="F51" s="12">
        <v>111271062</v>
      </c>
      <c r="G51" s="12">
        <v>84088625</v>
      </c>
      <c r="H51" s="12">
        <v>71130042</v>
      </c>
      <c r="I51" s="12">
        <v>82595190</v>
      </c>
      <c r="J51" s="12">
        <v>62212007</v>
      </c>
      <c r="K51" s="12">
        <v>106560196</v>
      </c>
      <c r="L51" s="12">
        <v>79980305</v>
      </c>
      <c r="M51" s="12">
        <v>84919597</v>
      </c>
      <c r="N51" s="13">
        <v>973040960</v>
      </c>
      <c r="O51" s="12">
        <v>-49755086</v>
      </c>
      <c r="P51" s="14">
        <v>-2.4911038232541247</v>
      </c>
    </row>
    <row r="52" spans="1:16" ht="11" customHeight="1" x14ac:dyDescent="0.25">
      <c r="A52" s="15" t="s">
        <v>72</v>
      </c>
      <c r="B52" s="23">
        <v>41457185</v>
      </c>
      <c r="C52" s="23">
        <v>40775998</v>
      </c>
      <c r="D52" s="23">
        <v>44059818</v>
      </c>
      <c r="E52" s="23">
        <v>43759188</v>
      </c>
      <c r="F52" s="23">
        <v>46090949</v>
      </c>
      <c r="G52" s="23">
        <v>47767423</v>
      </c>
      <c r="H52" s="23">
        <v>48001001</v>
      </c>
      <c r="I52" s="23">
        <v>48636971</v>
      </c>
      <c r="J52" s="23">
        <v>48378930</v>
      </c>
      <c r="K52" s="23">
        <v>46789140</v>
      </c>
      <c r="L52" s="23">
        <v>44567470</v>
      </c>
      <c r="M52" s="23">
        <v>44147358</v>
      </c>
      <c r="N52" s="38">
        <v>544431431</v>
      </c>
      <c r="O52" s="16">
        <v>23592178</v>
      </c>
      <c r="P52" s="18">
        <v>1.4560364863302226</v>
      </c>
    </row>
    <row r="53" spans="1:16" ht="11" customHeight="1" x14ac:dyDescent="0.25">
      <c r="A53" s="15" t="s">
        <v>73</v>
      </c>
      <c r="B53" s="16">
        <v>105503490</v>
      </c>
      <c r="C53" s="16">
        <v>100536097</v>
      </c>
      <c r="D53" s="16">
        <v>149454295</v>
      </c>
      <c r="E53" s="16">
        <v>109968453</v>
      </c>
      <c r="F53" s="16">
        <v>123195185</v>
      </c>
      <c r="G53" s="16">
        <v>154884258</v>
      </c>
      <c r="H53" s="16">
        <v>115539638</v>
      </c>
      <c r="I53" s="16">
        <v>128598318</v>
      </c>
      <c r="J53" s="16">
        <v>154077769</v>
      </c>
      <c r="K53" s="16">
        <v>125570344</v>
      </c>
      <c r="L53" s="16">
        <v>114488610</v>
      </c>
      <c r="M53" s="16">
        <v>156874088</v>
      </c>
      <c r="N53" s="17">
        <v>1538690545</v>
      </c>
      <c r="O53" s="16">
        <v>36695442</v>
      </c>
      <c r="P53" s="18">
        <v>0.7326983489112241</v>
      </c>
    </row>
    <row r="54" spans="1:16" ht="11" customHeight="1" x14ac:dyDescent="0.25">
      <c r="A54" s="19" t="s">
        <v>74</v>
      </c>
      <c r="B54" s="20">
        <v>4315089</v>
      </c>
      <c r="C54" s="20">
        <v>3305732</v>
      </c>
      <c r="D54" s="20">
        <v>4399211</v>
      </c>
      <c r="E54" s="20">
        <v>7486034</v>
      </c>
      <c r="F54" s="20">
        <v>5307875</v>
      </c>
      <c r="G54" s="20">
        <v>5537877</v>
      </c>
      <c r="H54" s="20">
        <v>4639381</v>
      </c>
      <c r="I54" s="20">
        <v>6251890</v>
      </c>
      <c r="J54" s="20">
        <v>5646899</v>
      </c>
      <c r="K54" s="20">
        <v>5309586</v>
      </c>
      <c r="L54" s="20">
        <v>4886151</v>
      </c>
      <c r="M54" s="20">
        <v>5972028</v>
      </c>
      <c r="N54" s="21">
        <v>63057753</v>
      </c>
      <c r="O54" s="20">
        <v>10116986</v>
      </c>
      <c r="P54" s="22">
        <v>2.6548028871206348</v>
      </c>
    </row>
    <row r="55" spans="1:16" ht="11" customHeight="1" x14ac:dyDescent="0.25">
      <c r="A55" s="11" t="s">
        <v>75</v>
      </c>
      <c r="B55" s="12">
        <v>69841922</v>
      </c>
      <c r="C55" s="12">
        <v>72476558</v>
      </c>
      <c r="D55" s="12">
        <v>51196606</v>
      </c>
      <c r="E55" s="12">
        <v>78813097</v>
      </c>
      <c r="F55" s="12">
        <v>59714423</v>
      </c>
      <c r="G55" s="12">
        <v>73392639</v>
      </c>
      <c r="H55" s="12">
        <v>69752013</v>
      </c>
      <c r="I55" s="12">
        <v>78731991</v>
      </c>
      <c r="J55" s="12">
        <v>74472785</v>
      </c>
      <c r="K55" s="12">
        <v>67044092</v>
      </c>
      <c r="L55" s="12">
        <v>72388693</v>
      </c>
      <c r="M55" s="12">
        <v>83868257</v>
      </c>
      <c r="N55" s="13">
        <v>851693076</v>
      </c>
      <c r="O55" s="12">
        <v>21639022</v>
      </c>
      <c r="P55" s="14">
        <v>0.75010519695591171</v>
      </c>
    </row>
    <row r="56" spans="1:16" ht="11" customHeight="1" x14ac:dyDescent="0.25">
      <c r="A56" s="15" t="s">
        <v>76</v>
      </c>
      <c r="B56" s="16">
        <v>19769874</v>
      </c>
      <c r="C56" s="16">
        <v>16794062</v>
      </c>
      <c r="D56" s="16">
        <v>15034136</v>
      </c>
      <c r="E56" s="16">
        <v>19494000</v>
      </c>
      <c r="F56" s="16">
        <v>15742610</v>
      </c>
      <c r="G56" s="16">
        <v>22257627</v>
      </c>
      <c r="H56" s="16">
        <v>21856369</v>
      </c>
      <c r="I56" s="16">
        <v>19413705</v>
      </c>
      <c r="J56" s="16">
        <v>21396595</v>
      </c>
      <c r="K56" s="16">
        <v>20390179</v>
      </c>
      <c r="L56" s="16">
        <v>23562681</v>
      </c>
      <c r="M56" s="16">
        <v>21451463</v>
      </c>
      <c r="N56" s="17">
        <v>237163301</v>
      </c>
      <c r="O56" s="16">
        <v>-4568164</v>
      </c>
      <c r="P56" s="18">
        <v>-0.93001849452911622</v>
      </c>
    </row>
    <row r="57" spans="1:16" ht="11" customHeight="1" x14ac:dyDescent="0.25">
      <c r="A57" s="15" t="s">
        <v>77</v>
      </c>
      <c r="B57" s="16">
        <v>71485071</v>
      </c>
      <c r="C57" s="16">
        <v>76901164</v>
      </c>
      <c r="D57" s="16">
        <v>89612449</v>
      </c>
      <c r="E57" s="16">
        <v>83754293</v>
      </c>
      <c r="F57" s="16">
        <v>87414055</v>
      </c>
      <c r="G57" s="16">
        <v>83695687</v>
      </c>
      <c r="H57" s="16">
        <v>73489159</v>
      </c>
      <c r="I57" s="16">
        <v>100536023</v>
      </c>
      <c r="J57" s="16">
        <v>84192016</v>
      </c>
      <c r="K57" s="16">
        <v>78994584</v>
      </c>
      <c r="L57" s="16">
        <v>89454576</v>
      </c>
      <c r="M57" s="16">
        <v>74096369</v>
      </c>
      <c r="N57" s="17">
        <v>993625446</v>
      </c>
      <c r="O57" s="16">
        <v>11915550</v>
      </c>
      <c r="P57" s="18">
        <v>0.34324873961992747</v>
      </c>
    </row>
    <row r="58" spans="1:16" ht="11" customHeight="1" x14ac:dyDescent="0.25">
      <c r="A58" s="19" t="s">
        <v>78</v>
      </c>
      <c r="B58" s="20">
        <v>424769351</v>
      </c>
      <c r="C58" s="20">
        <v>405325620</v>
      </c>
      <c r="D58" s="20">
        <v>469428116</v>
      </c>
      <c r="E58" s="20">
        <v>514552021</v>
      </c>
      <c r="F58" s="20">
        <v>479571910</v>
      </c>
      <c r="G58" s="20">
        <v>470991494</v>
      </c>
      <c r="H58" s="20">
        <v>467724202</v>
      </c>
      <c r="I58" s="20">
        <v>461152744</v>
      </c>
      <c r="J58" s="20">
        <v>495474530</v>
      </c>
      <c r="K58" s="20">
        <v>513100524</v>
      </c>
      <c r="L58" s="20">
        <v>472917765</v>
      </c>
      <c r="M58" s="20">
        <v>413711896</v>
      </c>
      <c r="N58" s="21">
        <v>5588720173</v>
      </c>
      <c r="O58" s="20">
        <v>107110518</v>
      </c>
      <c r="P58" s="22">
        <v>0.74623317104603226</v>
      </c>
    </row>
    <row r="59" spans="1:16" ht="11" customHeight="1" x14ac:dyDescent="0.25">
      <c r="A59" s="11" t="s">
        <v>79</v>
      </c>
      <c r="B59" s="12">
        <v>31276382</v>
      </c>
      <c r="C59" s="12">
        <v>47943643</v>
      </c>
      <c r="D59" s="12">
        <v>41685836</v>
      </c>
      <c r="E59" s="12">
        <v>37214653</v>
      </c>
      <c r="F59" s="12">
        <v>43222095</v>
      </c>
      <c r="G59" s="12">
        <v>40309713</v>
      </c>
      <c r="H59" s="12">
        <v>43176499</v>
      </c>
      <c r="I59" s="12">
        <v>44623434</v>
      </c>
      <c r="J59" s="12">
        <v>45621403</v>
      </c>
      <c r="K59" s="12">
        <v>44067404</v>
      </c>
      <c r="L59" s="12">
        <v>43642262</v>
      </c>
      <c r="M59" s="12">
        <v>37634599</v>
      </c>
      <c r="N59" s="13">
        <v>500417923</v>
      </c>
      <c r="O59" s="12">
        <v>10445025</v>
      </c>
      <c r="P59" s="14">
        <v>0.85625862768165628</v>
      </c>
    </row>
    <row r="60" spans="1:16" ht="11" customHeight="1" x14ac:dyDescent="0.25">
      <c r="A60" s="15" t="s">
        <v>80</v>
      </c>
      <c r="B60" s="16">
        <v>5463585</v>
      </c>
      <c r="C60" s="16">
        <v>4616090</v>
      </c>
      <c r="D60" s="16">
        <v>6066950</v>
      </c>
      <c r="E60" s="16">
        <v>4816907</v>
      </c>
      <c r="F60" s="16">
        <v>5018221</v>
      </c>
      <c r="G60" s="16">
        <v>6569642</v>
      </c>
      <c r="H60" s="16">
        <v>6187831</v>
      </c>
      <c r="I60" s="16">
        <v>5279771</v>
      </c>
      <c r="J60" s="16">
        <v>7656208</v>
      </c>
      <c r="K60" s="16">
        <v>5926264</v>
      </c>
      <c r="L60" s="16">
        <v>6248050</v>
      </c>
      <c r="M60" s="16">
        <v>7607750</v>
      </c>
      <c r="N60" s="17">
        <v>71457269</v>
      </c>
      <c r="O60" s="16">
        <v>-472307</v>
      </c>
      <c r="P60" s="18">
        <v>-0.14994064939904247</v>
      </c>
    </row>
    <row r="61" spans="1:16" ht="11" customHeight="1" x14ac:dyDescent="0.25">
      <c r="A61" s="15" t="s">
        <v>81</v>
      </c>
      <c r="B61" s="16">
        <v>88061189</v>
      </c>
      <c r="C61" s="16">
        <v>88319379</v>
      </c>
      <c r="D61" s="16">
        <v>78928735</v>
      </c>
      <c r="E61" s="16">
        <v>83858715</v>
      </c>
      <c r="F61" s="16">
        <v>80570139</v>
      </c>
      <c r="G61" s="16">
        <v>110420212</v>
      </c>
      <c r="H61" s="16">
        <v>84134701</v>
      </c>
      <c r="I61" s="16">
        <v>99729503</v>
      </c>
      <c r="J61" s="16">
        <v>74688692</v>
      </c>
      <c r="K61" s="16">
        <v>97508125</v>
      </c>
      <c r="L61" s="16">
        <v>96176141</v>
      </c>
      <c r="M61" s="16">
        <v>67676190</v>
      </c>
      <c r="N61" s="17">
        <v>1050071721</v>
      </c>
      <c r="O61" s="16">
        <v>23887905</v>
      </c>
      <c r="P61" s="18">
        <v>0.58093664452084792</v>
      </c>
    </row>
    <row r="62" spans="1:16" ht="11" customHeight="1" x14ac:dyDescent="0.25">
      <c r="A62" s="19" t="s">
        <v>82</v>
      </c>
      <c r="B62" s="20">
        <v>51941260</v>
      </c>
      <c r="C62" s="20">
        <v>50178128</v>
      </c>
      <c r="D62" s="20">
        <v>50584307</v>
      </c>
      <c r="E62" s="20">
        <v>70326050</v>
      </c>
      <c r="F62" s="20">
        <v>62795611</v>
      </c>
      <c r="G62" s="20">
        <v>61836632</v>
      </c>
      <c r="H62" s="20">
        <v>59528030</v>
      </c>
      <c r="I62" s="20">
        <v>64938223</v>
      </c>
      <c r="J62" s="20">
        <v>61349125</v>
      </c>
      <c r="K62" s="20">
        <v>70130278</v>
      </c>
      <c r="L62" s="20">
        <v>57251104</v>
      </c>
      <c r="M62" s="20">
        <v>54128244</v>
      </c>
      <c r="N62" s="21">
        <v>714986992</v>
      </c>
      <c r="O62" s="20">
        <v>10076544</v>
      </c>
      <c r="P62" s="22">
        <v>0.35502766457449397</v>
      </c>
    </row>
    <row r="63" spans="1:16" ht="11" customHeight="1" x14ac:dyDescent="0.25">
      <c r="A63" s="11" t="s">
        <v>83</v>
      </c>
      <c r="B63" s="12">
        <v>30042317</v>
      </c>
      <c r="C63" s="12">
        <v>20055429</v>
      </c>
      <c r="D63" s="12">
        <v>9609736</v>
      </c>
      <c r="E63" s="12">
        <v>39142856</v>
      </c>
      <c r="F63" s="12">
        <v>15325175</v>
      </c>
      <c r="G63" s="12">
        <v>35726056</v>
      </c>
      <c r="H63" s="12">
        <v>55511850</v>
      </c>
      <c r="I63" s="12">
        <v>30495857</v>
      </c>
      <c r="J63" s="12">
        <v>38782032</v>
      </c>
      <c r="K63" s="12">
        <v>54825475</v>
      </c>
      <c r="L63" s="12">
        <v>31017663</v>
      </c>
      <c r="M63" s="12">
        <v>40205063</v>
      </c>
      <c r="N63" s="13">
        <v>400739509</v>
      </c>
      <c r="O63" s="12">
        <v>-24433391</v>
      </c>
      <c r="P63" s="14">
        <v>-2.922753932323471</v>
      </c>
    </row>
    <row r="64" spans="1:16" ht="11" customHeight="1" x14ac:dyDescent="0.25">
      <c r="A64" s="15" t="s">
        <v>84</v>
      </c>
      <c r="B64" s="16">
        <v>57636677</v>
      </c>
      <c r="C64" s="16">
        <v>70965030</v>
      </c>
      <c r="D64" s="16">
        <v>64197930</v>
      </c>
      <c r="E64" s="16">
        <v>72384742</v>
      </c>
      <c r="F64" s="16">
        <v>73031750</v>
      </c>
      <c r="G64" s="16">
        <v>73933225</v>
      </c>
      <c r="H64" s="16">
        <v>62941984</v>
      </c>
      <c r="I64" s="16">
        <v>82705261</v>
      </c>
      <c r="J64" s="16">
        <v>68943139</v>
      </c>
      <c r="K64" s="16">
        <v>22890327</v>
      </c>
      <c r="L64" s="16">
        <v>115128978</v>
      </c>
      <c r="M64" s="16">
        <v>38766725</v>
      </c>
      <c r="N64" s="17">
        <v>803525768</v>
      </c>
      <c r="O64" s="16">
        <v>-14851552</v>
      </c>
      <c r="P64" s="18">
        <v>-0.55769088371440967</v>
      </c>
    </row>
    <row r="65" spans="1:16" ht="11" customHeight="1" thickBot="1" x14ac:dyDescent="0.3">
      <c r="A65" s="15" t="s">
        <v>85</v>
      </c>
      <c r="B65" s="16">
        <v>30420173</v>
      </c>
      <c r="C65" s="16">
        <v>18912149</v>
      </c>
      <c r="D65" s="16">
        <v>24138499</v>
      </c>
      <c r="E65" s="16">
        <v>26094303</v>
      </c>
      <c r="F65" s="16">
        <v>22534187</v>
      </c>
      <c r="G65" s="16">
        <v>29173535</v>
      </c>
      <c r="H65" s="16">
        <v>28308621</v>
      </c>
      <c r="I65" s="16">
        <v>27872611</v>
      </c>
      <c r="J65" s="16">
        <v>30518244</v>
      </c>
      <c r="K65" s="16">
        <v>33931567</v>
      </c>
      <c r="L65" s="16">
        <v>22392258</v>
      </c>
      <c r="M65" s="16">
        <v>32541050</v>
      </c>
      <c r="N65" s="17">
        <v>326837197</v>
      </c>
      <c r="O65" s="16">
        <v>-6616159</v>
      </c>
      <c r="P65" s="18">
        <v>-1.7604343131874094</v>
      </c>
    </row>
    <row r="66" spans="1:16" ht="11" customHeight="1" thickTop="1" x14ac:dyDescent="0.25">
      <c r="A66" s="25" t="s">
        <v>86</v>
      </c>
      <c r="B66" s="26">
        <v>3205947055</v>
      </c>
      <c r="C66" s="26">
        <v>3240246432</v>
      </c>
      <c r="D66" s="26">
        <v>3646883018</v>
      </c>
      <c r="E66" s="26">
        <v>3404156696</v>
      </c>
      <c r="F66" s="26">
        <v>3557474441</v>
      </c>
      <c r="G66" s="26">
        <v>3796150623</v>
      </c>
      <c r="H66" s="26">
        <v>3382350041</v>
      </c>
      <c r="I66" s="26">
        <v>3769633803</v>
      </c>
      <c r="J66" s="26">
        <v>3699541786</v>
      </c>
      <c r="K66" s="26">
        <v>3948825868</v>
      </c>
      <c r="L66" s="26">
        <v>3559970341</v>
      </c>
      <c r="M66" s="26">
        <v>3606590536</v>
      </c>
      <c r="N66" s="27">
        <v>42817770640</v>
      </c>
      <c r="O66" s="27">
        <v>393157200.15301514</v>
      </c>
      <c r="P66" s="28">
        <v>0.27141676361417333</v>
      </c>
    </row>
    <row r="67" spans="1:16" s="29" customFormat="1" ht="12.5" customHeight="1" x14ac:dyDescent="0.25">
      <c r="A67" s="32" t="s">
        <v>87</v>
      </c>
      <c r="B67" s="33"/>
      <c r="C67" s="33"/>
      <c r="D67" s="33"/>
      <c r="E67" s="33"/>
      <c r="F67" s="33"/>
      <c r="G67" s="33"/>
      <c r="H67" s="33"/>
      <c r="I67" s="33"/>
      <c r="J67" s="33"/>
      <c r="K67" s="33"/>
      <c r="L67" s="33"/>
      <c r="M67" s="33"/>
      <c r="N67" s="33"/>
      <c r="O67" s="33"/>
      <c r="P67" s="34"/>
    </row>
    <row r="68" spans="1:16" x14ac:dyDescent="0.25">
      <c r="A68" s="35" t="s">
        <v>88</v>
      </c>
      <c r="B68" s="36"/>
      <c r="C68" s="36"/>
      <c r="D68" s="36"/>
      <c r="E68" s="36"/>
      <c r="F68" s="36"/>
      <c r="G68" s="36"/>
      <c r="H68" s="36"/>
      <c r="I68" s="36"/>
      <c r="J68" s="36"/>
      <c r="K68" s="36"/>
      <c r="L68" s="36"/>
      <c r="M68" s="36"/>
      <c r="N68" s="36"/>
      <c r="O68" s="36"/>
      <c r="P68" s="37"/>
    </row>
  </sheetData>
  <mergeCells count="4">
    <mergeCell ref="A5:P6"/>
    <mergeCell ref="O11:P11"/>
    <mergeCell ref="A67:P67"/>
    <mergeCell ref="A68:P68"/>
  </mergeCells>
  <pageMargins left="0.7" right="0.7" top="0.75" bottom="0.75" header="0.3" footer="0.3"/>
  <pageSetup scale="74" orientation="landscape"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CE716F-BF5A-4D7E-8E68-D9967A87515E}"/>
</file>

<file path=customXml/itemProps2.xml><?xml version="1.0" encoding="utf-8"?>
<ds:datastoreItem xmlns:ds="http://schemas.openxmlformats.org/officeDocument/2006/customXml" ds:itemID="{AF7CB5D6-54B6-4AEC-82F8-935CA036F75E}"/>
</file>

<file path=customXml/itemProps3.xml><?xml version="1.0" encoding="utf-8"?>
<ds:datastoreItem xmlns:ds="http://schemas.openxmlformats.org/officeDocument/2006/customXml" ds:itemID="{1F7D996D-3B06-4983-91DB-C78B0CF5A7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MF33GA 2017 Final</vt:lpstr>
      <vt:lpstr>'MF33GA 2017 Final'!MF33GA_Data</vt:lpstr>
      <vt:lpstr>'MF33GA 2017 Final'!MF33GA_Dates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MJD</dc:creator>
  <cp:lastModifiedBy>MJD</cp:lastModifiedBy>
  <cp:lastPrinted>2019-02-06T13:33:33Z</cp:lastPrinted>
  <dcterms:created xsi:type="dcterms:W3CDTF">2019-02-05T16:58:28Z</dcterms:created>
  <dcterms:modified xsi:type="dcterms:W3CDTF">2019-02-06T13:33:48Z</dcterms:modified>
</cp:coreProperties>
</file>