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35" windowHeight="13035" activeTab="0"/>
  </bookViews>
  <sheets>
    <sheet name="Special Use" sheetId="1" r:id="rId1"/>
  </sheets>
  <definedNames>
    <definedName name="_xlnm.Print_Area" localSheetId="0">'Special Use'!$A$1:$G$27</definedName>
  </definedNames>
  <calcPr fullCalcOnLoad="1"/>
</workbook>
</file>

<file path=xl/sharedStrings.xml><?xml version="1.0" encoding="utf-8"?>
<sst xmlns="http://schemas.openxmlformats.org/spreadsheetml/2006/main" count="44" uniqueCount="34">
  <si>
    <t>Item</t>
  </si>
  <si>
    <t>Criteria</t>
  </si>
  <si>
    <t>Enter length of proposed noise barrier</t>
  </si>
  <si>
    <t>Enter height of proposed noise barrier</t>
  </si>
  <si>
    <t>Multiply item 1 by item 2</t>
  </si>
  <si>
    <t>ft</t>
  </si>
  <si>
    <t>m</t>
  </si>
  <si>
    <r>
      <t>m</t>
    </r>
    <r>
      <rPr>
        <vertAlign val="superscript"/>
        <sz val="10"/>
        <rFont val="Arial"/>
        <family val="2"/>
      </rPr>
      <t>2</t>
    </r>
  </si>
  <si>
    <r>
      <t>ft</t>
    </r>
    <r>
      <rPr>
        <vertAlign val="superscript"/>
        <sz val="10"/>
        <rFont val="Arial"/>
        <family val="2"/>
      </rPr>
      <t>2</t>
    </r>
  </si>
  <si>
    <t>Enter the average amount of time that a person stays at the site per visit</t>
  </si>
  <si>
    <t>Multiply item 4 by item 5</t>
  </si>
  <si>
    <t>hours</t>
  </si>
  <si>
    <t>people</t>
  </si>
  <si>
    <t>person-hour</t>
  </si>
  <si>
    <t>Divide item 3 by item 6</t>
  </si>
  <si>
    <r>
      <t>ft</t>
    </r>
    <r>
      <rPr>
        <vertAlign val="superscript"/>
        <sz val="10"/>
        <rFont val="Arial"/>
        <family val="2"/>
      </rPr>
      <t>2</t>
    </r>
    <r>
      <rPr>
        <sz val="10"/>
        <rFont val="Arial"/>
        <family val="2"/>
      </rPr>
      <t>/person-hour</t>
    </r>
  </si>
  <si>
    <r>
      <t>m</t>
    </r>
    <r>
      <rPr>
        <vertAlign val="superscript"/>
        <sz val="10"/>
        <rFont val="Arial"/>
        <family val="2"/>
      </rPr>
      <t>2</t>
    </r>
    <r>
      <rPr>
        <sz val="10"/>
        <rFont val="Arial"/>
        <family val="0"/>
      </rPr>
      <t>/person-hour</t>
    </r>
  </si>
  <si>
    <t>Multiply item 7 by $42,000</t>
  </si>
  <si>
    <t>Enter the average number of people that use this site per day that will receive at least a 5 dB(A) benefit from abatement at the site</t>
  </si>
  <si>
    <r>
      <t>$/person-hour/ft</t>
    </r>
    <r>
      <rPr>
        <vertAlign val="superscript"/>
        <sz val="10"/>
        <rFont val="Arial"/>
        <family val="2"/>
      </rPr>
      <t>2</t>
    </r>
  </si>
  <si>
    <r>
      <t>$/person-hour/m</t>
    </r>
    <r>
      <rPr>
        <vertAlign val="superscript"/>
        <sz val="10"/>
        <rFont val="Arial"/>
        <family val="2"/>
      </rPr>
      <t>2</t>
    </r>
  </si>
  <si>
    <r>
      <t>Does item 8 exceed the "abatement cost factor" of: English Units = $995,935/person-hour/ft</t>
    </r>
    <r>
      <rPr>
        <vertAlign val="superscript"/>
        <sz val="10"/>
        <rFont val="Arial"/>
        <family val="2"/>
      </rPr>
      <t>2</t>
    </r>
    <r>
      <rPr>
        <sz val="10"/>
        <rFont val="Arial"/>
        <family val="2"/>
      </rPr>
      <t xml:space="preserve"> or SI Units = $92,647/person-hour/m</t>
    </r>
    <r>
      <rPr>
        <vertAlign val="superscript"/>
        <sz val="10"/>
        <rFont val="Arial"/>
        <family val="2"/>
      </rPr>
      <t>2</t>
    </r>
  </si>
  <si>
    <t>A Method to Determine Reasonableness and Feasibility of Noise Abatement at Special Use Locations</t>
  </si>
  <si>
    <t xml:space="preserve">Directions: Enter the requested values in the space provided below for items 1, 2, 4, and 5, respective to the units desired.  The results will be generated automatically in the table below the black line.    </t>
  </si>
  <si>
    <t>English Units</t>
  </si>
  <si>
    <t>SI Units</t>
  </si>
  <si>
    <t>Input</t>
  </si>
  <si>
    <t>* Do not input any information below this line.  Results will be generated automatically in this table based on information input above.</t>
  </si>
  <si>
    <t>If item 9 is no, abatement is reasonable</t>
  </si>
  <si>
    <t>If item 9 is yes, abatement is not reasonable</t>
  </si>
  <si>
    <t>Enter the average amount of time that a person stays at the site per visit (In hours)</t>
  </si>
  <si>
    <t>Enter length of proposed noise barrier (ft/m)</t>
  </si>
  <si>
    <t>Enter height of proposed noise barrier (ft/m)</t>
  </si>
  <si>
    <t>Developed by Environmental Science Associates, Inc. 2009</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</si>
</sst>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
    <numFmt numFmtId="165" formatCode="&quot;$&quot;#,##0"/>
  </numFmts>
  <fonts count="42">
    <font>
      <sz val="10"/>
      <name val="Arial"/>
      <family val="0"/>
    </font>
    <font>
      <sz val="8"/>
      <name val="Arial"/>
      <family val="0"/>
    </font>
    <font>
      <b/>
      <sz val="10"/>
      <name val="Arial"/>
      <family val="2"/>
    </font>
    <font>
      <vertAlign val="superscript"/>
      <sz val="10"/>
      <name val="Arial"/>
      <family val="2"/>
    </font>
    <font>
      <b/>
      <sz val="9"/>
      <color indexed="10"/>
      <name val="Arial"/>
      <family val="2"/>
    </font>
    <font>
      <b/>
      <sz val="10"/>
      <color indexed="57"/>
      <name val="Arial"/>
      <family val="2"/>
    </font>
    <font>
      <b/>
      <sz val="10"/>
      <color indexed="10"/>
      <name val="Arial"/>
      <family val="2"/>
    </font>
    <font>
      <sz val="9"/>
      <color indexed="23"/>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5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medium"/>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color indexed="63"/>
      </right>
      <top style="medium"/>
      <bottom>
        <color indexed="63"/>
      </bottom>
    </border>
    <border>
      <left style="thin"/>
      <right>
        <color indexed="63"/>
      </right>
      <top>
        <color indexed="63"/>
      </top>
      <bottom>
        <color indexed="63"/>
      </bottom>
    </border>
    <border>
      <left>
        <color indexed="63"/>
      </left>
      <right>
        <color indexed="63"/>
      </right>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9">
    <xf numFmtId="0" fontId="0" fillId="0" borderId="0" xfId="0" applyAlignment="1">
      <alignment/>
    </xf>
    <xf numFmtId="0" fontId="2" fillId="0" borderId="10" xfId="0" applyFont="1" applyBorder="1" applyAlignment="1">
      <alignment horizontal="center"/>
    </xf>
    <xf numFmtId="0" fontId="2" fillId="0" borderId="10" xfId="0" applyFont="1" applyBorder="1" applyAlignment="1">
      <alignment horizontal="center" wrapText="1"/>
    </xf>
    <xf numFmtId="0" fontId="0" fillId="0" borderId="10" xfId="0" applyBorder="1" applyAlignment="1">
      <alignment/>
    </xf>
    <xf numFmtId="0" fontId="0" fillId="0" borderId="10" xfId="0" applyBorder="1" applyAlignment="1">
      <alignment horizontal="center"/>
    </xf>
    <xf numFmtId="3" fontId="0" fillId="0" borderId="10" xfId="0" applyNumberFormat="1" applyBorder="1" applyAlignment="1">
      <alignment/>
    </xf>
    <xf numFmtId="0" fontId="0" fillId="0" borderId="10" xfId="0" applyFill="1" applyBorder="1" applyAlignment="1">
      <alignment wrapText="1"/>
    </xf>
    <xf numFmtId="0" fontId="0" fillId="0" borderId="10" xfId="0" applyFill="1" applyBorder="1" applyAlignment="1">
      <alignment/>
    </xf>
    <xf numFmtId="1" fontId="0" fillId="0" borderId="10" xfId="0" applyNumberFormat="1" applyBorder="1" applyAlignment="1">
      <alignment/>
    </xf>
    <xf numFmtId="0" fontId="0" fillId="33" borderId="10" xfId="0" applyFill="1" applyBorder="1" applyAlignment="1">
      <alignment/>
    </xf>
    <xf numFmtId="2" fontId="0" fillId="0" borderId="10" xfId="0" applyNumberFormat="1" applyFill="1" applyBorder="1" applyAlignment="1">
      <alignment wrapText="1"/>
    </xf>
    <xf numFmtId="165" fontId="0" fillId="0" borderId="10" xfId="0" applyNumberFormat="1" applyBorder="1" applyAlignment="1">
      <alignment/>
    </xf>
    <xf numFmtId="0" fontId="2" fillId="0" borderId="0" xfId="0" applyFont="1" applyAlignment="1">
      <alignment/>
    </xf>
    <xf numFmtId="0" fontId="0" fillId="0" borderId="11" xfId="0" applyBorder="1" applyAlignment="1">
      <alignment/>
    </xf>
    <xf numFmtId="0" fontId="0" fillId="34" borderId="10" xfId="0" applyFill="1" applyBorder="1" applyAlignment="1">
      <alignment/>
    </xf>
    <xf numFmtId="0" fontId="0" fillId="0" borderId="12" xfId="0" applyBorder="1" applyAlignment="1">
      <alignment/>
    </xf>
    <xf numFmtId="0" fontId="0" fillId="0" borderId="12" xfId="0" applyBorder="1" applyAlignment="1">
      <alignment horizontal="centerContinuous"/>
    </xf>
    <xf numFmtId="0" fontId="0" fillId="0" borderId="13" xfId="0" applyBorder="1" applyAlignment="1">
      <alignment/>
    </xf>
    <xf numFmtId="0" fontId="0" fillId="0" borderId="14" xfId="0" applyBorder="1" applyAlignment="1">
      <alignment horizontal="center"/>
    </xf>
    <xf numFmtId="0" fontId="0" fillId="0" borderId="15" xfId="0" applyBorder="1" applyAlignment="1">
      <alignment/>
    </xf>
    <xf numFmtId="0" fontId="2" fillId="0" borderId="14" xfId="0" applyFont="1" applyBorder="1" applyAlignment="1">
      <alignment horizontal="center"/>
    </xf>
    <xf numFmtId="0" fontId="2" fillId="0" borderId="16" xfId="0" applyFont="1" applyBorder="1" applyAlignment="1">
      <alignment horizontal="centerContinuous"/>
    </xf>
    <xf numFmtId="0" fontId="4" fillId="0" borderId="11" xfId="0" applyFont="1" applyBorder="1" applyAlignment="1">
      <alignment/>
    </xf>
    <xf numFmtId="0" fontId="0" fillId="0" borderId="0" xfId="0" applyAlignment="1">
      <alignment/>
    </xf>
    <xf numFmtId="0" fontId="0" fillId="0" borderId="0" xfId="0" applyAlignment="1">
      <alignment horizontal="center"/>
    </xf>
    <xf numFmtId="0" fontId="0" fillId="0" borderId="11" xfId="0" applyBorder="1" applyAlignment="1">
      <alignment horizontal="center"/>
    </xf>
    <xf numFmtId="0" fontId="0" fillId="0" borderId="17" xfId="0" applyBorder="1" applyAlignment="1">
      <alignment horizontal="center"/>
    </xf>
    <xf numFmtId="0" fontId="0" fillId="0" borderId="0" xfId="0" applyAlignment="1">
      <alignment horizontal="left" vertical="center"/>
    </xf>
    <xf numFmtId="0" fontId="0" fillId="0" borderId="0" xfId="0" applyAlignment="1">
      <alignment horizontal="centerContinuous" vertical="center" wrapText="1"/>
    </xf>
    <xf numFmtId="0" fontId="5" fillId="0" borderId="10" xfId="0" applyFont="1" applyBorder="1" applyAlignment="1">
      <alignment horizontal="center"/>
    </xf>
    <xf numFmtId="0" fontId="6" fillId="0" borderId="10" xfId="0" applyFont="1" applyBorder="1" applyAlignment="1">
      <alignment horizontal="center"/>
    </xf>
    <xf numFmtId="0" fontId="0" fillId="0" borderId="17" xfId="0" applyBorder="1" applyAlignment="1">
      <alignment/>
    </xf>
    <xf numFmtId="0" fontId="7" fillId="0" borderId="17" xfId="0" applyFont="1" applyBorder="1" applyAlignment="1">
      <alignment/>
    </xf>
    <xf numFmtId="0" fontId="0" fillId="0" borderId="17" xfId="0" applyBorder="1" applyAlignment="1">
      <alignment horizontal="center"/>
    </xf>
    <xf numFmtId="0" fontId="0" fillId="0" borderId="0" xfId="0" applyAlignment="1">
      <alignment horizontal="center"/>
    </xf>
    <xf numFmtId="0" fontId="0" fillId="0" borderId="18"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9" xfId="0"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76"/>
  <sheetViews>
    <sheetView tabSelected="1" zoomScale="95" zoomScaleNormal="95" zoomScaleSheetLayoutView="100" zoomScalePageLayoutView="0" workbookViewId="0" topLeftCell="A1">
      <selection activeCell="A4" sqref="A4:G5"/>
    </sheetView>
  </sheetViews>
  <sheetFormatPr defaultColWidth="9.140625" defaultRowHeight="12.75"/>
  <cols>
    <col min="2" max="2" width="45.57421875" style="0" customWidth="1"/>
    <col min="3" max="3" width="18.7109375" style="0" customWidth="1"/>
    <col min="4" max="4" width="15.57421875" style="0" customWidth="1"/>
    <col min="5" max="5" width="3.28125" style="0" customWidth="1"/>
    <col min="6" max="6" width="18.7109375" style="0" customWidth="1"/>
    <col min="7" max="7" width="16.140625" style="0" customWidth="1"/>
    <col min="8" max="11" width="9.140625" style="34" customWidth="1"/>
    <col min="12" max="12" width="36.8515625" style="34" customWidth="1"/>
  </cols>
  <sheetData>
    <row r="1" spans="1:7" ht="12.75">
      <c r="A1" s="12" t="s">
        <v>22</v>
      </c>
      <c r="F1" s="23"/>
      <c r="G1" s="24"/>
    </row>
    <row r="2" spans="1:12" s="24" customFormat="1" ht="12.75">
      <c r="A2" s="34"/>
      <c r="B2" s="34"/>
      <c r="C2" s="34"/>
      <c r="D2" s="34"/>
      <c r="E2" s="34"/>
      <c r="F2" s="34"/>
      <c r="G2" s="34"/>
      <c r="H2" s="34"/>
      <c r="I2" s="34"/>
      <c r="J2" s="34"/>
      <c r="K2" s="34"/>
      <c r="L2" s="34"/>
    </row>
    <row r="3" spans="1:12" s="27" customFormat="1" ht="41.25" customHeight="1">
      <c r="A3" s="28" t="s">
        <v>23</v>
      </c>
      <c r="B3" s="28"/>
      <c r="C3" s="28"/>
      <c r="D3" s="28"/>
      <c r="E3" s="28"/>
      <c r="F3" s="28"/>
      <c r="G3" s="28"/>
      <c r="H3" s="34"/>
      <c r="I3" s="34"/>
      <c r="J3" s="34"/>
      <c r="K3" s="34"/>
      <c r="L3" s="34"/>
    </row>
    <row r="4" spans="1:12" s="24" customFormat="1" ht="12.75" customHeight="1">
      <c r="A4" s="34"/>
      <c r="B4" s="34"/>
      <c r="C4" s="34"/>
      <c r="D4" s="34"/>
      <c r="E4" s="34"/>
      <c r="F4" s="34"/>
      <c r="G4" s="34"/>
      <c r="H4" s="34"/>
      <c r="I4" s="34"/>
      <c r="J4" s="34"/>
      <c r="K4" s="34"/>
      <c r="L4" s="34"/>
    </row>
    <row r="5" spans="1:12" s="24" customFormat="1" ht="11.25" customHeight="1">
      <c r="A5" s="34"/>
      <c r="B5" s="34"/>
      <c r="C5" s="34"/>
      <c r="D5" s="34"/>
      <c r="E5" s="34"/>
      <c r="F5" s="34"/>
      <c r="G5" s="34"/>
      <c r="H5" s="34"/>
      <c r="I5" s="34"/>
      <c r="J5" s="34"/>
      <c r="K5" s="34"/>
      <c r="L5" s="34"/>
    </row>
    <row r="6" spans="1:7" ht="12.75">
      <c r="A6" s="19"/>
      <c r="B6" s="19"/>
      <c r="C6" s="21" t="s">
        <v>26</v>
      </c>
      <c r="D6" s="16"/>
      <c r="E6" s="35"/>
      <c r="F6" s="36"/>
      <c r="G6" s="36"/>
    </row>
    <row r="7" spans="1:7" ht="12.75">
      <c r="A7" s="20" t="s">
        <v>0</v>
      </c>
      <c r="B7" s="20" t="s">
        <v>1</v>
      </c>
      <c r="C7" s="1" t="s">
        <v>24</v>
      </c>
      <c r="D7" s="1" t="s">
        <v>25</v>
      </c>
      <c r="E7" s="35"/>
      <c r="F7" s="36"/>
      <c r="G7" s="36"/>
    </row>
    <row r="8" spans="1:7" ht="15.75" customHeight="1">
      <c r="A8" s="18">
        <v>1</v>
      </c>
      <c r="B8" s="17" t="s">
        <v>31</v>
      </c>
      <c r="C8" s="9"/>
      <c r="D8" s="14"/>
      <c r="E8" s="35"/>
      <c r="F8" s="36"/>
      <c r="G8" s="36"/>
    </row>
    <row r="9" spans="1:7" ht="15.75" customHeight="1">
      <c r="A9" s="4">
        <v>2</v>
      </c>
      <c r="B9" s="15" t="s">
        <v>32</v>
      </c>
      <c r="C9" s="9"/>
      <c r="D9" s="14"/>
      <c r="E9" s="35"/>
      <c r="F9" s="36"/>
      <c r="G9" s="36"/>
    </row>
    <row r="10" spans="1:7" ht="25.5">
      <c r="A10" s="4">
        <v>4</v>
      </c>
      <c r="B10" s="6" t="s">
        <v>30</v>
      </c>
      <c r="C10" s="9"/>
      <c r="D10" s="14"/>
      <c r="E10" s="35"/>
      <c r="F10" s="36"/>
      <c r="G10" s="36"/>
    </row>
    <row r="11" spans="1:7" ht="38.25">
      <c r="A11" s="4">
        <v>5</v>
      </c>
      <c r="B11" s="6" t="s">
        <v>18</v>
      </c>
      <c r="C11" s="9"/>
      <c r="D11" s="14"/>
      <c r="E11" s="35"/>
      <c r="F11" s="36"/>
      <c r="G11" s="36"/>
    </row>
    <row r="12" spans="1:12" s="24" customFormat="1" ht="41.25" customHeight="1">
      <c r="A12" s="34"/>
      <c r="B12" s="34"/>
      <c r="C12" s="34"/>
      <c r="D12" s="34"/>
      <c r="E12" s="34"/>
      <c r="F12" s="34"/>
      <c r="G12" s="34"/>
      <c r="H12" s="34"/>
      <c r="I12" s="34"/>
      <c r="J12" s="34"/>
      <c r="K12" s="34"/>
      <c r="L12" s="34"/>
    </row>
    <row r="13" spans="1:12" s="13" customFormat="1" ht="13.5" thickBot="1">
      <c r="A13" s="22" t="s">
        <v>27</v>
      </c>
      <c r="G13" s="25"/>
      <c r="H13" s="34"/>
      <c r="I13" s="34"/>
      <c r="J13" s="34"/>
      <c r="K13" s="34"/>
      <c r="L13" s="34"/>
    </row>
    <row r="14" spans="1:12" s="26" customFormat="1" ht="12.75">
      <c r="A14" s="33"/>
      <c r="B14" s="33"/>
      <c r="C14" s="33"/>
      <c r="D14" s="33"/>
      <c r="E14" s="33"/>
      <c r="F14" s="33"/>
      <c r="G14" s="33"/>
      <c r="H14" s="34"/>
      <c r="I14" s="34"/>
      <c r="J14" s="34"/>
      <c r="K14" s="34"/>
      <c r="L14" s="34"/>
    </row>
    <row r="15" spans="1:6" ht="36.75" customHeight="1">
      <c r="A15" s="1" t="s">
        <v>0</v>
      </c>
      <c r="B15" s="1" t="s">
        <v>1</v>
      </c>
      <c r="C15" s="2" t="s">
        <v>24</v>
      </c>
      <c r="E15" s="36"/>
      <c r="F15" s="2" t="s">
        <v>25</v>
      </c>
    </row>
    <row r="16" spans="1:7" ht="15.75" customHeight="1">
      <c r="A16" s="4">
        <v>1</v>
      </c>
      <c r="B16" s="3" t="s">
        <v>2</v>
      </c>
      <c r="C16" s="9">
        <f>C8</f>
        <v>0</v>
      </c>
      <c r="D16" t="s">
        <v>5</v>
      </c>
      <c r="E16" s="36"/>
      <c r="F16" s="14">
        <f>D8</f>
        <v>0</v>
      </c>
      <c r="G16" t="s">
        <v>6</v>
      </c>
    </row>
    <row r="17" spans="1:7" ht="15.75" customHeight="1">
      <c r="A17" s="4">
        <v>2</v>
      </c>
      <c r="B17" s="3" t="s">
        <v>3</v>
      </c>
      <c r="C17" s="9">
        <f>C9</f>
        <v>0</v>
      </c>
      <c r="D17" t="s">
        <v>5</v>
      </c>
      <c r="E17" s="36"/>
      <c r="F17" s="14">
        <f>D9</f>
        <v>0</v>
      </c>
      <c r="G17" t="s">
        <v>6</v>
      </c>
    </row>
    <row r="18" spans="1:7" ht="15.75" customHeight="1">
      <c r="A18" s="4">
        <v>3</v>
      </c>
      <c r="B18" s="3" t="s">
        <v>4</v>
      </c>
      <c r="C18" s="5">
        <f>C16*C17</f>
        <v>0</v>
      </c>
      <c r="D18" t="s">
        <v>8</v>
      </c>
      <c r="E18" s="36"/>
      <c r="F18" s="5">
        <f>F16*F17</f>
        <v>0</v>
      </c>
      <c r="G18" t="s">
        <v>7</v>
      </c>
    </row>
    <row r="19" spans="1:7" ht="33.75" customHeight="1">
      <c r="A19" s="4">
        <v>4</v>
      </c>
      <c r="B19" s="6" t="s">
        <v>9</v>
      </c>
      <c r="C19" s="9">
        <f>C10</f>
        <v>0</v>
      </c>
      <c r="D19" t="s">
        <v>11</v>
      </c>
      <c r="E19" s="36"/>
      <c r="F19" s="14">
        <f>D10</f>
        <v>0</v>
      </c>
      <c r="G19" t="s">
        <v>11</v>
      </c>
    </row>
    <row r="20" spans="1:7" ht="45.75" customHeight="1">
      <c r="A20" s="4">
        <v>5</v>
      </c>
      <c r="B20" s="6" t="s">
        <v>18</v>
      </c>
      <c r="C20" s="9">
        <f>C11</f>
        <v>0</v>
      </c>
      <c r="D20" t="s">
        <v>12</v>
      </c>
      <c r="E20" s="36"/>
      <c r="F20" s="14">
        <f>D11</f>
        <v>0</v>
      </c>
      <c r="G20" t="s">
        <v>12</v>
      </c>
    </row>
    <row r="21" spans="1:7" ht="15.75" customHeight="1">
      <c r="A21" s="4">
        <v>6</v>
      </c>
      <c r="B21" s="7" t="s">
        <v>10</v>
      </c>
      <c r="C21" s="3">
        <f>C19*C20</f>
        <v>0</v>
      </c>
      <c r="D21" t="s">
        <v>13</v>
      </c>
      <c r="E21" s="36"/>
      <c r="F21" s="3">
        <f>F19*F20</f>
        <v>0</v>
      </c>
      <c r="G21" t="s">
        <v>13</v>
      </c>
    </row>
    <row r="22" spans="1:7" ht="15.75" customHeight="1">
      <c r="A22" s="4">
        <v>7</v>
      </c>
      <c r="B22" s="7" t="s">
        <v>14</v>
      </c>
      <c r="C22" s="8" t="e">
        <f>C18/C21</f>
        <v>#DIV/0!</v>
      </c>
      <c r="D22" t="s">
        <v>15</v>
      </c>
      <c r="E22" s="36"/>
      <c r="F22" s="3" t="e">
        <f>F18/F21</f>
        <v>#DIV/0!</v>
      </c>
      <c r="G22" t="s">
        <v>16</v>
      </c>
    </row>
    <row r="23" spans="1:7" ht="15.75" customHeight="1">
      <c r="A23" s="4">
        <v>8</v>
      </c>
      <c r="B23" s="7" t="s">
        <v>17</v>
      </c>
      <c r="C23" s="11" t="e">
        <f>C22*42000</f>
        <v>#DIV/0!</v>
      </c>
      <c r="D23" t="s">
        <v>19</v>
      </c>
      <c r="E23" s="36"/>
      <c r="F23" s="11" t="e">
        <f>F22*42000</f>
        <v>#DIV/0!</v>
      </c>
      <c r="G23" t="s">
        <v>20</v>
      </c>
    </row>
    <row r="24" spans="1:7" ht="62.25" customHeight="1">
      <c r="A24" s="4">
        <v>9</v>
      </c>
      <c r="B24" s="10" t="s">
        <v>21</v>
      </c>
      <c r="C24" s="4" t="e">
        <f>IF(C23&gt;995935,"YES","NO")</f>
        <v>#DIV/0!</v>
      </c>
      <c r="D24" s="34"/>
      <c r="E24" s="36"/>
      <c r="F24" s="4" t="e">
        <f>IF(F23&gt;92647,"YES","NO")</f>
        <v>#DIV/0!</v>
      </c>
      <c r="G24" s="34"/>
    </row>
    <row r="25" spans="1:7" ht="15.75" customHeight="1">
      <c r="A25" s="4">
        <v>10</v>
      </c>
      <c r="B25" s="7" t="s">
        <v>28</v>
      </c>
      <c r="C25" s="29" t="e">
        <f>IF(C24="NO","REASONABLE"," ")</f>
        <v>#DIV/0!</v>
      </c>
      <c r="D25" s="34"/>
      <c r="E25" s="36"/>
      <c r="F25" s="29" t="e">
        <f>IF(F24="NO","REASONABLE"," ")</f>
        <v>#DIV/0!</v>
      </c>
      <c r="G25" s="34"/>
    </row>
    <row r="26" spans="1:7" ht="15.75" customHeight="1">
      <c r="A26" s="4">
        <v>11</v>
      </c>
      <c r="B26" s="7" t="s">
        <v>29</v>
      </c>
      <c r="C26" s="30" t="e">
        <f>IF(C24="YES","NOT REASONABLE"," ")</f>
        <v>#DIV/0!</v>
      </c>
      <c r="D26" s="34"/>
      <c r="E26" s="36"/>
      <c r="F26" s="30" t="e">
        <f>IF(F24="YES","NOT REASONABLE"," ")</f>
        <v>#DIV/0!</v>
      </c>
      <c r="G26" s="34"/>
    </row>
    <row r="27" spans="1:12" s="24" customFormat="1" ht="13.5" thickBot="1">
      <c r="A27" s="38"/>
      <c r="B27" s="38"/>
      <c r="C27" s="38"/>
      <c r="D27" s="37"/>
      <c r="E27" s="37"/>
      <c r="F27" s="25"/>
      <c r="G27" s="37"/>
      <c r="H27" s="34"/>
      <c r="I27" s="34"/>
      <c r="J27" s="34"/>
      <c r="K27" s="34"/>
      <c r="L27" s="34"/>
    </row>
    <row r="28" spans="1:12" s="24" customFormat="1" ht="18" customHeight="1">
      <c r="A28" s="32" t="s">
        <v>33</v>
      </c>
      <c r="B28" s="31"/>
      <c r="C28" s="31"/>
      <c r="D28" s="31"/>
      <c r="E28" s="31"/>
      <c r="F28" s="31"/>
      <c r="G28" s="31"/>
      <c r="H28" s="34"/>
      <c r="I28" s="34"/>
      <c r="J28" s="34"/>
      <c r="K28" s="34"/>
      <c r="L28" s="34"/>
    </row>
    <row r="29" spans="1:12" s="24" customFormat="1" ht="12.75" customHeight="1" hidden="1">
      <c r="A29" s="23"/>
      <c r="B29" s="23"/>
      <c r="C29" s="23"/>
      <c r="D29" s="23"/>
      <c r="E29" s="23"/>
      <c r="F29" s="23"/>
      <c r="G29" s="23"/>
      <c r="H29" s="34"/>
      <c r="I29" s="34"/>
      <c r="J29" s="34"/>
      <c r="K29" s="34"/>
      <c r="L29" s="34"/>
    </row>
    <row r="30" spans="1:12" s="24" customFormat="1" ht="12.75" customHeight="1" hidden="1">
      <c r="A30" s="23"/>
      <c r="B30" s="23"/>
      <c r="C30" s="23"/>
      <c r="D30" s="23"/>
      <c r="E30" s="23"/>
      <c r="F30" s="23"/>
      <c r="G30" s="23"/>
      <c r="H30" s="34"/>
      <c r="I30" s="34"/>
      <c r="J30" s="34"/>
      <c r="K30" s="34"/>
      <c r="L30" s="34"/>
    </row>
    <row r="31" spans="1:12" s="24" customFormat="1" ht="12.75" customHeight="1" hidden="1">
      <c r="A31" s="23"/>
      <c r="B31" s="23"/>
      <c r="C31" s="23"/>
      <c r="D31" s="23"/>
      <c r="E31" s="23"/>
      <c r="F31" s="23"/>
      <c r="G31" s="23"/>
      <c r="H31" s="34"/>
      <c r="I31" s="34"/>
      <c r="J31" s="34"/>
      <c r="K31" s="34"/>
      <c r="L31" s="34"/>
    </row>
    <row r="32" spans="1:12" s="24" customFormat="1" ht="12.75" customHeight="1" hidden="1">
      <c r="A32" s="23"/>
      <c r="B32" s="23"/>
      <c r="C32" s="23"/>
      <c r="D32" s="23"/>
      <c r="E32" s="23"/>
      <c r="F32" s="23"/>
      <c r="G32" s="23"/>
      <c r="H32" s="34"/>
      <c r="I32" s="34"/>
      <c r="J32" s="34"/>
      <c r="K32" s="34"/>
      <c r="L32" s="34"/>
    </row>
    <row r="33" spans="1:12" s="24" customFormat="1" ht="12.75">
      <c r="A33" s="34"/>
      <c r="B33" s="34"/>
      <c r="C33" s="34"/>
      <c r="D33" s="34"/>
      <c r="E33" s="34"/>
      <c r="F33" s="34"/>
      <c r="G33" s="34"/>
      <c r="H33" s="34"/>
      <c r="I33" s="34"/>
      <c r="J33" s="34"/>
      <c r="K33" s="34"/>
      <c r="L33" s="34"/>
    </row>
    <row r="34" spans="1:12" s="24" customFormat="1" ht="15.75" customHeight="1">
      <c r="A34" s="34"/>
      <c r="B34" s="34"/>
      <c r="C34" s="34"/>
      <c r="D34" s="34"/>
      <c r="E34" s="34"/>
      <c r="F34" s="34"/>
      <c r="G34" s="34"/>
      <c r="H34" s="34"/>
      <c r="I34" s="34"/>
      <c r="J34" s="34"/>
      <c r="K34" s="34"/>
      <c r="L34" s="34"/>
    </row>
    <row r="35" spans="1:12" s="24" customFormat="1" ht="12.75">
      <c r="A35" s="34"/>
      <c r="B35" s="34"/>
      <c r="C35" s="34"/>
      <c r="D35" s="34"/>
      <c r="E35" s="34"/>
      <c r="F35" s="34"/>
      <c r="G35" s="34"/>
      <c r="H35" s="34"/>
      <c r="I35" s="34"/>
      <c r="J35" s="34"/>
      <c r="K35" s="34"/>
      <c r="L35" s="34"/>
    </row>
    <row r="36" spans="1:12" s="24" customFormat="1" ht="12.75">
      <c r="A36" s="34"/>
      <c r="B36" s="34"/>
      <c r="C36" s="34"/>
      <c r="D36" s="34"/>
      <c r="E36" s="34"/>
      <c r="F36" s="34"/>
      <c r="G36" s="34"/>
      <c r="H36" s="34"/>
      <c r="I36" s="34"/>
      <c r="J36" s="34"/>
      <c r="K36" s="34"/>
      <c r="L36" s="34"/>
    </row>
    <row r="37" spans="1:12" s="24" customFormat="1" ht="12.75">
      <c r="A37" s="34"/>
      <c r="B37" s="34"/>
      <c r="C37" s="34"/>
      <c r="D37" s="34"/>
      <c r="E37" s="34"/>
      <c r="F37" s="34"/>
      <c r="G37" s="34"/>
      <c r="H37" s="34"/>
      <c r="I37" s="34"/>
      <c r="J37" s="34"/>
      <c r="K37" s="34"/>
      <c r="L37" s="34"/>
    </row>
    <row r="38" spans="1:12" s="24" customFormat="1" ht="12.75">
      <c r="A38" s="34"/>
      <c r="B38" s="34"/>
      <c r="C38" s="34"/>
      <c r="D38" s="34"/>
      <c r="E38" s="34"/>
      <c r="F38" s="34"/>
      <c r="G38" s="34"/>
      <c r="H38" s="34"/>
      <c r="I38" s="34"/>
      <c r="J38" s="34"/>
      <c r="K38" s="34"/>
      <c r="L38" s="34"/>
    </row>
    <row r="39" spans="1:12" s="24" customFormat="1" ht="12.75">
      <c r="A39" s="34"/>
      <c r="B39" s="34"/>
      <c r="C39" s="34"/>
      <c r="D39" s="34"/>
      <c r="E39" s="34"/>
      <c r="F39" s="34"/>
      <c r="G39" s="34"/>
      <c r="H39" s="34"/>
      <c r="I39" s="34"/>
      <c r="J39" s="34"/>
      <c r="K39" s="34"/>
      <c r="L39" s="34"/>
    </row>
    <row r="40" spans="1:12" s="24" customFormat="1" ht="12.75">
      <c r="A40" s="34"/>
      <c r="B40" s="34"/>
      <c r="C40" s="34"/>
      <c r="D40" s="34"/>
      <c r="E40" s="34"/>
      <c r="F40" s="34"/>
      <c r="G40" s="34"/>
      <c r="H40" s="34"/>
      <c r="I40" s="34"/>
      <c r="J40" s="34"/>
      <c r="K40" s="34"/>
      <c r="L40" s="34"/>
    </row>
    <row r="41" spans="1:12" s="24" customFormat="1" ht="12.75">
      <c r="A41" s="34"/>
      <c r="B41" s="34"/>
      <c r="C41" s="34"/>
      <c r="D41" s="34"/>
      <c r="E41" s="34"/>
      <c r="F41" s="34"/>
      <c r="G41" s="34"/>
      <c r="H41" s="34"/>
      <c r="I41" s="34"/>
      <c r="J41" s="34"/>
      <c r="K41" s="34"/>
      <c r="L41" s="34"/>
    </row>
    <row r="42" spans="1:12" s="24" customFormat="1" ht="12.75">
      <c r="A42" s="34"/>
      <c r="B42" s="34"/>
      <c r="C42" s="34"/>
      <c r="D42" s="34"/>
      <c r="E42" s="34"/>
      <c r="F42" s="34"/>
      <c r="G42" s="34"/>
      <c r="H42" s="34"/>
      <c r="I42" s="34"/>
      <c r="J42" s="34"/>
      <c r="K42" s="34"/>
      <c r="L42" s="34"/>
    </row>
    <row r="43" spans="1:12" s="24" customFormat="1" ht="12.75">
      <c r="A43" s="34"/>
      <c r="B43" s="34"/>
      <c r="C43" s="34"/>
      <c r="D43" s="34"/>
      <c r="E43" s="34"/>
      <c r="F43" s="34"/>
      <c r="G43" s="34"/>
      <c r="H43" s="34"/>
      <c r="I43" s="34"/>
      <c r="J43" s="34"/>
      <c r="K43" s="34"/>
      <c r="L43" s="34"/>
    </row>
    <row r="44" spans="1:12" s="24" customFormat="1" ht="12.75">
      <c r="A44" s="34"/>
      <c r="B44" s="34"/>
      <c r="C44" s="34"/>
      <c r="D44" s="34"/>
      <c r="E44" s="34"/>
      <c r="F44" s="34"/>
      <c r="G44" s="34"/>
      <c r="H44" s="34"/>
      <c r="I44" s="34"/>
      <c r="J44" s="34"/>
      <c r="K44" s="34"/>
      <c r="L44" s="34"/>
    </row>
    <row r="45" spans="1:12" s="24" customFormat="1" ht="12.75">
      <c r="A45" s="34"/>
      <c r="B45" s="34"/>
      <c r="C45" s="34"/>
      <c r="D45" s="34"/>
      <c r="E45" s="34"/>
      <c r="F45" s="34"/>
      <c r="G45" s="34"/>
      <c r="H45" s="34"/>
      <c r="I45" s="34"/>
      <c r="J45" s="34"/>
      <c r="K45" s="34"/>
      <c r="L45" s="34"/>
    </row>
    <row r="46" spans="1:12" s="24" customFormat="1" ht="12.75">
      <c r="A46" s="34"/>
      <c r="B46" s="34"/>
      <c r="C46" s="34"/>
      <c r="D46" s="34"/>
      <c r="E46" s="34"/>
      <c r="F46" s="34"/>
      <c r="G46" s="34"/>
      <c r="H46" s="34"/>
      <c r="I46" s="34"/>
      <c r="J46" s="34"/>
      <c r="K46" s="34"/>
      <c r="L46" s="34"/>
    </row>
    <row r="47" spans="1:12" s="24" customFormat="1" ht="12.75">
      <c r="A47" s="34"/>
      <c r="B47" s="34"/>
      <c r="C47" s="34"/>
      <c r="D47" s="34"/>
      <c r="E47" s="34"/>
      <c r="F47" s="34"/>
      <c r="G47" s="34"/>
      <c r="H47" s="34"/>
      <c r="I47" s="34"/>
      <c r="J47" s="34"/>
      <c r="K47" s="34"/>
      <c r="L47" s="34"/>
    </row>
    <row r="48" spans="1:12" s="24" customFormat="1" ht="12.75">
      <c r="A48" s="34"/>
      <c r="B48" s="34"/>
      <c r="C48" s="34"/>
      <c r="D48" s="34"/>
      <c r="E48" s="34"/>
      <c r="F48" s="34"/>
      <c r="G48" s="34"/>
      <c r="H48" s="34"/>
      <c r="I48" s="34"/>
      <c r="J48" s="34"/>
      <c r="K48" s="34"/>
      <c r="L48" s="34"/>
    </row>
    <row r="49" spans="1:12" s="24" customFormat="1" ht="12.75">
      <c r="A49" s="34"/>
      <c r="B49" s="34"/>
      <c r="C49" s="34"/>
      <c r="D49" s="34"/>
      <c r="E49" s="34"/>
      <c r="F49" s="34"/>
      <c r="G49" s="34"/>
      <c r="H49" s="34"/>
      <c r="I49" s="34"/>
      <c r="J49" s="34"/>
      <c r="K49" s="34"/>
      <c r="L49" s="34"/>
    </row>
    <row r="50" spans="1:12" s="24" customFormat="1" ht="12.75">
      <c r="A50" s="34"/>
      <c r="B50" s="34"/>
      <c r="C50" s="34"/>
      <c r="D50" s="34"/>
      <c r="E50" s="34"/>
      <c r="F50" s="34"/>
      <c r="G50" s="34"/>
      <c r="H50" s="34"/>
      <c r="I50" s="34"/>
      <c r="J50" s="34"/>
      <c r="K50" s="34"/>
      <c r="L50" s="34"/>
    </row>
    <row r="51" spans="1:12" s="24" customFormat="1" ht="12.75">
      <c r="A51" s="34"/>
      <c r="B51" s="34"/>
      <c r="C51" s="34"/>
      <c r="D51" s="34"/>
      <c r="E51" s="34"/>
      <c r="F51" s="34"/>
      <c r="G51" s="34"/>
      <c r="H51" s="34"/>
      <c r="I51" s="34"/>
      <c r="J51" s="34"/>
      <c r="K51" s="34"/>
      <c r="L51" s="34"/>
    </row>
    <row r="52" spans="1:12" s="24" customFormat="1" ht="12.75">
      <c r="A52" s="34"/>
      <c r="B52" s="34"/>
      <c r="C52" s="34"/>
      <c r="D52" s="34"/>
      <c r="E52" s="34"/>
      <c r="F52" s="34"/>
      <c r="G52" s="34"/>
      <c r="H52" s="34"/>
      <c r="I52" s="34"/>
      <c r="J52" s="34"/>
      <c r="K52" s="34"/>
      <c r="L52" s="34"/>
    </row>
    <row r="53" spans="1:12" s="24" customFormat="1" ht="12.75">
      <c r="A53" s="34"/>
      <c r="B53" s="34"/>
      <c r="C53" s="34"/>
      <c r="D53" s="34"/>
      <c r="E53" s="34"/>
      <c r="F53" s="34"/>
      <c r="G53" s="34"/>
      <c r="H53" s="34"/>
      <c r="I53" s="34"/>
      <c r="J53" s="34"/>
      <c r="K53" s="34"/>
      <c r="L53" s="34"/>
    </row>
    <row r="54" spans="1:12" s="24" customFormat="1" ht="12.75">
      <c r="A54" s="34"/>
      <c r="B54" s="34"/>
      <c r="C54" s="34"/>
      <c r="D54" s="34"/>
      <c r="E54" s="34"/>
      <c r="F54" s="34"/>
      <c r="G54" s="34"/>
      <c r="H54" s="34"/>
      <c r="I54" s="34"/>
      <c r="J54" s="34"/>
      <c r="K54" s="34"/>
      <c r="L54" s="34"/>
    </row>
    <row r="55" spans="1:7" ht="12.75">
      <c r="A55" s="34"/>
      <c r="B55" s="34"/>
      <c r="C55" s="34"/>
      <c r="D55" s="34"/>
      <c r="E55" s="34"/>
      <c r="F55" s="34"/>
      <c r="G55" s="34"/>
    </row>
    <row r="56" spans="1:7" ht="12.75">
      <c r="A56" s="34"/>
      <c r="B56" s="34"/>
      <c r="C56" s="34"/>
      <c r="D56" s="34"/>
      <c r="E56" s="34"/>
      <c r="F56" s="34"/>
      <c r="G56" s="34"/>
    </row>
    <row r="57" spans="1:7" ht="12.75">
      <c r="A57" s="34"/>
      <c r="B57" s="34"/>
      <c r="C57" s="34"/>
      <c r="D57" s="34"/>
      <c r="E57" s="34"/>
      <c r="F57" s="34"/>
      <c r="G57" s="34"/>
    </row>
    <row r="58" spans="1:7" ht="12.75">
      <c r="A58" s="34"/>
      <c r="B58" s="34"/>
      <c r="C58" s="34"/>
      <c r="D58" s="34"/>
      <c r="E58" s="34"/>
      <c r="F58" s="34"/>
      <c r="G58" s="34"/>
    </row>
    <row r="59" spans="1:7" ht="12.75">
      <c r="A59" s="34"/>
      <c r="B59" s="34"/>
      <c r="C59" s="34"/>
      <c r="D59" s="34"/>
      <c r="E59" s="34"/>
      <c r="F59" s="34"/>
      <c r="G59" s="34"/>
    </row>
    <row r="60" spans="1:7" ht="12.75">
      <c r="A60" s="34"/>
      <c r="B60" s="34"/>
      <c r="C60" s="34"/>
      <c r="D60" s="34"/>
      <c r="E60" s="34"/>
      <c r="F60" s="34"/>
      <c r="G60" s="34"/>
    </row>
    <row r="61" spans="1:7" ht="12.75">
      <c r="A61" s="34"/>
      <c r="B61" s="34"/>
      <c r="C61" s="34"/>
      <c r="D61" s="34"/>
      <c r="E61" s="34"/>
      <c r="F61" s="34"/>
      <c r="G61" s="34"/>
    </row>
    <row r="62" spans="1:7" ht="12.75">
      <c r="A62" s="34"/>
      <c r="B62" s="34"/>
      <c r="C62" s="34"/>
      <c r="D62" s="34"/>
      <c r="E62" s="34"/>
      <c r="F62" s="34"/>
      <c r="G62" s="34"/>
    </row>
    <row r="63" spans="1:7" ht="12.75">
      <c r="A63" s="34"/>
      <c r="B63" s="34"/>
      <c r="C63" s="34"/>
      <c r="D63" s="34"/>
      <c r="E63" s="34"/>
      <c r="F63" s="34"/>
      <c r="G63" s="34"/>
    </row>
    <row r="64" spans="1:7" ht="12.75">
      <c r="A64" s="34"/>
      <c r="B64" s="34"/>
      <c r="C64" s="34"/>
      <c r="D64" s="34"/>
      <c r="E64" s="34"/>
      <c r="F64" s="34"/>
      <c r="G64" s="34"/>
    </row>
    <row r="65" spans="1:7" ht="12.75">
      <c r="A65" s="34"/>
      <c r="B65" s="34"/>
      <c r="C65" s="34"/>
      <c r="D65" s="34"/>
      <c r="E65" s="34"/>
      <c r="F65" s="34"/>
      <c r="G65" s="34"/>
    </row>
    <row r="66" spans="1:7" ht="12.75">
      <c r="A66" s="34"/>
      <c r="B66" s="34"/>
      <c r="C66" s="34"/>
      <c r="D66" s="34"/>
      <c r="E66" s="34"/>
      <c r="F66" s="34"/>
      <c r="G66" s="34"/>
    </row>
    <row r="67" spans="1:7" ht="12.75">
      <c r="A67" s="34"/>
      <c r="B67" s="34"/>
      <c r="C67" s="34"/>
      <c r="D67" s="34"/>
      <c r="E67" s="34"/>
      <c r="F67" s="34"/>
      <c r="G67" s="34"/>
    </row>
    <row r="68" spans="1:7" ht="12.75">
      <c r="A68" s="34"/>
      <c r="B68" s="34"/>
      <c r="C68" s="34"/>
      <c r="D68" s="34"/>
      <c r="E68" s="34"/>
      <c r="F68" s="34"/>
      <c r="G68" s="34"/>
    </row>
    <row r="69" spans="1:7" ht="12.75">
      <c r="A69" s="34"/>
      <c r="B69" s="34"/>
      <c r="C69" s="34"/>
      <c r="D69" s="34"/>
      <c r="E69" s="34"/>
      <c r="F69" s="34"/>
      <c r="G69" s="34"/>
    </row>
    <row r="70" spans="1:7" ht="12.75">
      <c r="A70" s="34"/>
      <c r="B70" s="34"/>
      <c r="C70" s="34"/>
      <c r="D70" s="34"/>
      <c r="E70" s="34"/>
      <c r="F70" s="34"/>
      <c r="G70" s="34"/>
    </row>
    <row r="71" spans="1:7" ht="12.75">
      <c r="A71" s="34"/>
      <c r="B71" s="34"/>
      <c r="C71" s="34"/>
      <c r="D71" s="34"/>
      <c r="E71" s="34"/>
      <c r="F71" s="34"/>
      <c r="G71" s="34"/>
    </row>
    <row r="72" spans="1:7" ht="12.75">
      <c r="A72" s="34"/>
      <c r="B72" s="34"/>
      <c r="C72" s="34"/>
      <c r="D72" s="34"/>
      <c r="E72" s="34"/>
      <c r="F72" s="34"/>
      <c r="G72" s="34"/>
    </row>
    <row r="73" spans="1:7" ht="12.75">
      <c r="A73" s="34"/>
      <c r="B73" s="34"/>
      <c r="C73" s="34"/>
      <c r="D73" s="34"/>
      <c r="E73" s="34"/>
      <c r="F73" s="34"/>
      <c r="G73" s="34"/>
    </row>
    <row r="74" spans="1:7" ht="12.75">
      <c r="A74" s="23"/>
      <c r="B74" s="23"/>
      <c r="C74" s="23"/>
      <c r="D74" s="23"/>
      <c r="E74" s="23"/>
      <c r="F74" s="23"/>
      <c r="G74" s="23"/>
    </row>
    <row r="75" spans="1:7" ht="12.75">
      <c r="A75" s="23"/>
      <c r="B75" s="23"/>
      <c r="C75" s="23"/>
      <c r="D75" s="23"/>
      <c r="E75" s="23"/>
      <c r="F75" s="23"/>
      <c r="G75" s="23"/>
    </row>
    <row r="76" spans="1:7" ht="12.75">
      <c r="A76" s="23"/>
      <c r="B76" s="23"/>
      <c r="C76" s="23"/>
      <c r="D76" s="23"/>
      <c r="E76" s="23"/>
      <c r="F76" s="23"/>
      <c r="G76" s="23"/>
    </row>
  </sheetData>
  <sheetProtection/>
  <mergeCells count="12">
    <mergeCell ref="D24:D27"/>
    <mergeCell ref="A27:C27"/>
    <mergeCell ref="A14:D14"/>
    <mergeCell ref="F14:G14"/>
    <mergeCell ref="A33:G73"/>
    <mergeCell ref="E6:G11"/>
    <mergeCell ref="H1:L65536"/>
    <mergeCell ref="A2:G2"/>
    <mergeCell ref="A4:G5"/>
    <mergeCell ref="A12:G12"/>
    <mergeCell ref="E14:E27"/>
    <mergeCell ref="G24:G27"/>
  </mergeCells>
  <printOptions/>
  <pageMargins left="0.75" right="0.75" top="1" bottom="1" header="0.5" footer="0.5"/>
  <pageSetup fitToHeight="1" fitToWidth="1"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S Mulbarger</dc:creator>
  <cp:keywords/>
  <dc:description/>
  <cp:lastModifiedBy>ev975mb</cp:lastModifiedBy>
  <cp:lastPrinted>2009-07-23T14:47:59Z</cp:lastPrinted>
  <dcterms:created xsi:type="dcterms:W3CDTF">2009-07-22T18:37:22Z</dcterms:created>
  <dcterms:modified xsi:type="dcterms:W3CDTF">2009-09-03T18:19:16Z</dcterms:modified>
  <cp:category/>
  <cp:version/>
  <cp:contentType/>
  <cp:contentStatus/>
</cp:coreProperties>
</file>