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PI\HPPI-20\Tolls\TollReport\2009\"/>
    </mc:Choice>
  </mc:AlternateContent>
  <xr:revisionPtr revIDLastSave="0" documentId="13_ncr:1_{C9B5F752-DEFC-4941-81F1-575D5B5E3CA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terstate System Toll Bridges" sheetId="1" r:id="rId1"/>
  </sheets>
  <definedNames>
    <definedName name="_xlnm.Print_Area" localSheetId="0">'Interstate System Toll Bridges'!$A$1:$Y$46</definedName>
    <definedName name="t1part1">'Interstate System Toll Bridges'!$A$7:$Y$41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<sst xmlns="http://schemas.openxmlformats.org/spreadsheetml/2006/main" count="458" uniqueCount="228">
  <si>
    <t>Remarks</t>
  </si>
  <si>
    <t>California</t>
  </si>
  <si>
    <t>San Francisco-Oakland Bay</t>
  </si>
  <si>
    <t>BATA</t>
  </si>
  <si>
    <t>San Francisco, CA</t>
  </si>
  <si>
    <t>San Francisco Bay</t>
  </si>
  <si>
    <t>Oakland, CA</t>
  </si>
  <si>
    <t>Urban</t>
  </si>
  <si>
    <t>80</t>
  </si>
  <si>
    <t>W</t>
  </si>
  <si>
    <t>FASTRAK/Title 21/Sirit</t>
  </si>
  <si>
    <t>Bridge</t>
  </si>
  <si>
    <t>Elec toll opened Nov., 2000</t>
  </si>
  <si>
    <t>Section 129 Toll Agreement</t>
  </si>
  <si>
    <t>Fixed: rate based on axle/weight/price based on distance traveled</t>
  </si>
  <si>
    <t>Carquinez (2 Bridges)</t>
  </si>
  <si>
    <t>Crockett, CA</t>
  </si>
  <si>
    <t>Carquinez Strait</t>
  </si>
  <si>
    <t>Vallejo, CA</t>
  </si>
  <si>
    <t>N</t>
  </si>
  <si>
    <t>Elec toll opened Jul., 1997</t>
  </si>
  <si>
    <t>Martinez-Benicia</t>
  </si>
  <si>
    <t>Martinez, CA</t>
  </si>
  <si>
    <t>Benicia, CA</t>
  </si>
  <si>
    <t>680</t>
  </si>
  <si>
    <t>Elec toll opened Oct., 2000</t>
  </si>
  <si>
    <t>Richmond-San Rafael</t>
  </si>
  <si>
    <t>Richmond, CA</t>
  </si>
  <si>
    <t>San Rafael, CA</t>
  </si>
  <si>
    <t>580</t>
  </si>
  <si>
    <t>Delaware - New Jersey</t>
  </si>
  <si>
    <t>Delaware Memorial</t>
  </si>
  <si>
    <t>New Castle, DE (2.4 Mi)</t>
  </si>
  <si>
    <t>Delaware River</t>
  </si>
  <si>
    <t xml:space="preserve"> Deepwater, NJ (1.1 Mi)</t>
  </si>
  <si>
    <t>295</t>
  </si>
  <si>
    <t>E-ZPass</t>
  </si>
  <si>
    <t>Florida</t>
  </si>
  <si>
    <t>Sunshine Skyway Bridge</t>
  </si>
  <si>
    <t>St. Petersburg, FL</t>
  </si>
  <si>
    <t>Lower Tampa Bay</t>
  </si>
  <si>
    <t xml:space="preserve"> Terra Ceia, FL</t>
  </si>
  <si>
    <t>Rural/Urban</t>
  </si>
  <si>
    <t xml:space="preserve"> 275</t>
  </si>
  <si>
    <t>SunPass, EPass, OPass, LeeWay</t>
  </si>
  <si>
    <t>Approximately 2 miles rural</t>
  </si>
  <si>
    <t>Maryland</t>
  </si>
  <si>
    <t>Baltimore Harbor (2 Tubes)</t>
  </si>
  <si>
    <t>East Baltimore, MD</t>
  </si>
  <si>
    <t>Patapsco River</t>
  </si>
  <si>
    <t>Elkridge, MD</t>
  </si>
  <si>
    <t>895</t>
  </si>
  <si>
    <t>Tunnel</t>
  </si>
  <si>
    <t>ETC opened April 1999; "Source of Toll Authority" was a special act of Congress</t>
  </si>
  <si>
    <t>Fort McHenry (4 Tubes)</t>
  </si>
  <si>
    <t>Baltimore, MD</t>
  </si>
  <si>
    <t>95</t>
  </si>
  <si>
    <t>ETC opened April 1999</t>
  </si>
  <si>
    <t>Millard Tydings Bridge</t>
  </si>
  <si>
    <t>MD Rt. 155</t>
  </si>
  <si>
    <t>Susquehana River</t>
  </si>
  <si>
    <t>MD 222</t>
  </si>
  <si>
    <t>Rural</t>
  </si>
  <si>
    <t>ETC scheduled opening 2002, "Source of Toll Authority" was an act of Congress</t>
  </si>
  <si>
    <t>Massachusetts</t>
  </si>
  <si>
    <t>Ted Williams Tunnel</t>
  </si>
  <si>
    <t>Massachusetts Turnpike Authority</t>
  </si>
  <si>
    <t>South Boston</t>
  </si>
  <si>
    <t>Boston Harbor</t>
  </si>
  <si>
    <t>East Boston</t>
  </si>
  <si>
    <t>90</t>
  </si>
  <si>
    <t>Fast Lane/E-ZPass</t>
  </si>
  <si>
    <t>Opened to general traffic Jan. 2003</t>
  </si>
  <si>
    <t>Michigan</t>
  </si>
  <si>
    <t>Mackinac Bridge</t>
  </si>
  <si>
    <t>Mackinac Brdg Auth of Michigan</t>
  </si>
  <si>
    <t>Mackinaw City, MI</t>
  </si>
  <si>
    <t>Mackinac Straits</t>
  </si>
  <si>
    <t xml:space="preserve"> St. Ignace, MI</t>
  </si>
  <si>
    <t xml:space="preserve"> 75</t>
  </si>
  <si>
    <t>MDOT Pass (commuter car accounts only)</t>
  </si>
  <si>
    <t>Michigan - Ontario, Canada</t>
  </si>
  <si>
    <t>Sault Ste. Marie</t>
  </si>
  <si>
    <t>Internatl Brdg Auth of MI</t>
  </si>
  <si>
    <t>Sault Marie, MI (1.3 Mi)</t>
  </si>
  <si>
    <t>St. Mary's River</t>
  </si>
  <si>
    <t xml:space="preserve"> Sault Marie, ON (1.1 Mi)</t>
  </si>
  <si>
    <t>Magnetic cards for commuter &amp; commercial</t>
  </si>
  <si>
    <t>MI Dept of Trans</t>
  </si>
  <si>
    <t>Port Huron, MI (0.7 Mi)</t>
  </si>
  <si>
    <t>St. Clair River</t>
  </si>
  <si>
    <t xml:space="preserve"> Pte Edward, ON (0.8 Mi)</t>
  </si>
  <si>
    <t xml:space="preserve"> 94</t>
  </si>
  <si>
    <t>New Blue Water Bridge</t>
  </si>
  <si>
    <t xml:space="preserve"> Pte Edward, ON</t>
  </si>
  <si>
    <t>E</t>
  </si>
  <si>
    <t>New Jersey - New York</t>
  </si>
  <si>
    <t>George Washington</t>
  </si>
  <si>
    <t>Ft. Lee, NJ (1.18 Mi)</t>
  </si>
  <si>
    <t>Hudson River</t>
  </si>
  <si>
    <t>Manhattan, NY (0.7 Mi)</t>
  </si>
  <si>
    <t>Max and Min truck fees are per axle</t>
  </si>
  <si>
    <t>Fixed variable: rate based on time of day</t>
  </si>
  <si>
    <t>Goethals</t>
  </si>
  <si>
    <t>Elizabeth, NJ (1.1 Mi)</t>
  </si>
  <si>
    <t>Arthur Kill</t>
  </si>
  <si>
    <t>Howland Hook, NY (1.1 Mi)</t>
  </si>
  <si>
    <t>278</t>
  </si>
  <si>
    <t>Holland (2 Tubes)</t>
  </si>
  <si>
    <t>Jersey City, NJ (1.08 Mi)</t>
  </si>
  <si>
    <t>New York, NY (0.5 Mi)</t>
  </si>
  <si>
    <t>78</t>
  </si>
  <si>
    <t>Trucks prohibited</t>
  </si>
  <si>
    <t>New Jersey - Pennsylvania</t>
  </si>
  <si>
    <t>DE River Joint Toll Bridge Com</t>
  </si>
  <si>
    <t>Pohatcong Twnshp, NJ (4.16 Mi)</t>
  </si>
  <si>
    <t xml:space="preserve"> Williams Township, PA</t>
  </si>
  <si>
    <t>Delaware Water Gap</t>
  </si>
  <si>
    <t>Pahaquarry, NJ (0.5 Mi)</t>
  </si>
  <si>
    <t>Delaware Water Gap, PA (0.4 Mi)</t>
  </si>
  <si>
    <t>Ben Franklin</t>
  </si>
  <si>
    <t>Camden, NJ (0.96 Mi)</t>
  </si>
  <si>
    <t xml:space="preserve"> Philadelphia, PA (0.4 Mi)</t>
  </si>
  <si>
    <t>676</t>
  </si>
  <si>
    <t>Walt Whitman</t>
  </si>
  <si>
    <t>Gloucester, NJ (1.13 Mi)</t>
  </si>
  <si>
    <t xml:space="preserve"> Philadelphia, PA (2.9 Mi)</t>
  </si>
  <si>
    <t>76</t>
  </si>
  <si>
    <t>NJ and PA Turnpike</t>
  </si>
  <si>
    <t xml:space="preserve"> PA Trnpke (0.6 Mi)</t>
  </si>
  <si>
    <t>276</t>
  </si>
  <si>
    <t>New York</t>
  </si>
  <si>
    <t>South Grand Island</t>
  </si>
  <si>
    <t>Grand Island, NY</t>
  </si>
  <si>
    <t>Niagara River</t>
  </si>
  <si>
    <t>Buffalo, NY</t>
  </si>
  <si>
    <t>190</t>
  </si>
  <si>
    <t>Passenger commuter plans:  commuter $0.25, resident plans $0.09</t>
  </si>
  <si>
    <t>North Grand Island</t>
  </si>
  <si>
    <t>Niagara Falls, NY</t>
  </si>
  <si>
    <t>S</t>
  </si>
  <si>
    <t>Passenger commuter plans:  Commuter $0.25, Resident $0.09</t>
  </si>
  <si>
    <t>Tappan Zee</t>
  </si>
  <si>
    <t>Nyack, NY</t>
  </si>
  <si>
    <t>Tarrytown, NY</t>
  </si>
  <si>
    <t>87</t>
  </si>
  <si>
    <t>Passenger commuter plans:  Commuter $2.00, HOV $0.50</t>
  </si>
  <si>
    <t>Newburgh-Beacon</t>
  </si>
  <si>
    <t>Newburgh, NY</t>
  </si>
  <si>
    <t>Beacon, NY</t>
  </si>
  <si>
    <t>84</t>
  </si>
  <si>
    <t>Tolls collected in one direction.  For avg cost per vehicle mile the # of tolls paid is doubled.  Min passenger toll fee calculated at car pool discount rate.  Max truck toll calculated at 6 axles, addt'l axles @$1.50 per.</t>
  </si>
  <si>
    <t>Triborough</t>
  </si>
  <si>
    <t>Bronx, NY</t>
  </si>
  <si>
    <t>East River</t>
  </si>
  <si>
    <t>Queens, NY</t>
  </si>
  <si>
    <t>Avg cost per vehicle mile is combined for passenger vehicles and trucks.</t>
  </si>
  <si>
    <t>Bronx-Whitestone</t>
  </si>
  <si>
    <t>678</t>
  </si>
  <si>
    <t>Throgs Neck</t>
  </si>
  <si>
    <t>Verrazano-Narrows</t>
  </si>
  <si>
    <t>Staten Island, NY</t>
  </si>
  <si>
    <t>The Narrows</t>
  </si>
  <si>
    <t>Brooklyn, NY</t>
  </si>
  <si>
    <t>Queens Midtown (2 Tubes)</t>
  </si>
  <si>
    <t>New York, NY</t>
  </si>
  <si>
    <t>495</t>
  </si>
  <si>
    <t>Brooklyn Battery</t>
  </si>
  <si>
    <t>478</t>
  </si>
  <si>
    <t>New York - Ontario, Canada</t>
  </si>
  <si>
    <t>Thousand Islands</t>
  </si>
  <si>
    <t>Collins Landing, NY (0.9 Mi)</t>
  </si>
  <si>
    <t>St. Lawrence River</t>
  </si>
  <si>
    <t>Ivy Lea, ON (4.3 Mi)</t>
  </si>
  <si>
    <t>81</t>
  </si>
  <si>
    <t>Lewston-Queenston</t>
  </si>
  <si>
    <t>Lewiston, NY (0.8 Mi)</t>
  </si>
  <si>
    <t>Queenston, ON (0.6 Mi)</t>
  </si>
  <si>
    <t>NEXUS Toll Program</t>
  </si>
  <si>
    <t>INTERSTATE  SYSTEM  TOLL  BRIDGES  AND  TUNNELS  IN  THE  UNITED  STATES</t>
  </si>
  <si>
    <t>TABLE  T-1,  PART  1</t>
  </si>
  <si>
    <t>Length  1/</t>
  </si>
  <si>
    <t>Name of Facility</t>
  </si>
  <si>
    <t>From</t>
  </si>
  <si>
    <t>To</t>
  </si>
  <si>
    <t>Bridge/Tunnel</t>
  </si>
  <si>
    <t>Miles</t>
  </si>
  <si>
    <t>No</t>
  </si>
  <si>
    <t>Yes/Kind</t>
  </si>
  <si>
    <t>State</t>
  </si>
  <si>
    <t>Kilometers</t>
  </si>
  <si>
    <t>Authority Source</t>
  </si>
  <si>
    <t>Toll Type</t>
  </si>
  <si>
    <t>X</t>
  </si>
  <si>
    <t>Toll Collection</t>
  </si>
  <si>
    <t xml:space="preserve"> 1/  The length of structures includes approaches and connecting links which were financed as an integral part of the toll project.  The length of toll bridges  </t>
  </si>
  <si>
    <t>2/  Excludes toll transactions that require stopping (i.e., cash, ticket, or token payment).</t>
  </si>
  <si>
    <t xml:space="preserve">      includes approach sections which may be used toll free by local residents.  The length of such sections is identified as "nontoll" in the remarks column.   </t>
  </si>
  <si>
    <t>California 3/</t>
  </si>
  <si>
    <t>3/ The FHWA Office of Program Administration has no record of the Section 129 Toll Agreement.</t>
  </si>
  <si>
    <t>(IN  OPERATION,  UNDER  CONSTRUCTION,  AND  FINANCED  AS  OF  JANUARY  1, 2009)</t>
  </si>
  <si>
    <t>DE River &amp; Bay Authority</t>
  </si>
  <si>
    <t>FL Dept of Transportation</t>
  </si>
  <si>
    <t>MD Trans Authority</t>
  </si>
  <si>
    <t>Blue Water Bridge</t>
  </si>
  <si>
    <t>NJ Turnpike (0.6 Mi)</t>
  </si>
  <si>
    <t>Port Authority of NY &amp; NJ</t>
  </si>
  <si>
    <t>DE River Port Authority</t>
  </si>
  <si>
    <t>NJ &amp; PA Turnpike Authority</t>
  </si>
  <si>
    <t>NY State Thruway Authority</t>
  </si>
  <si>
    <t>NY State Bridge Authority</t>
  </si>
  <si>
    <t>Triborough Brdg &amp; Tunnel Authority</t>
  </si>
  <si>
    <t>Thousand Islands Bridge Authority</t>
  </si>
  <si>
    <t>Niagara Falls Bridge Com</t>
  </si>
  <si>
    <t>I-78 Toll Bridge</t>
  </si>
  <si>
    <t>Financing or Operating Authority</t>
  </si>
  <si>
    <t>Body of Water Crossing</t>
  </si>
  <si>
    <t>Interstate Route</t>
  </si>
  <si>
    <t>One-Way  (N,S,E,W)</t>
  </si>
  <si>
    <t>Both Ways</t>
  </si>
  <si>
    <t>Electronic Toll Collection System?  2/</t>
  </si>
  <si>
    <t>Miles Outside U.S.</t>
  </si>
  <si>
    <t>Maximum Pass. Fee</t>
  </si>
  <si>
    <t>Minimum Pass. Fee</t>
  </si>
  <si>
    <t>Average Passenger Vehicle Cost per Vehicle-Mile</t>
  </si>
  <si>
    <t>Maximum Truck Fee</t>
  </si>
  <si>
    <t>Minimum Truck Fee</t>
  </si>
  <si>
    <t>Average Truck Cost per Vehicle-Mile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</si>
</sst>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b/>
      <sz val="15"/>
      <name val="MS Sans Serif"/>
      <family val="2"/>
    </font>
    <font>
      <sz val="15"/>
      <name val="MS Sans Serif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Font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2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64" fontId="4" fillId="0" borderId="0" xfId="0" applyNumberFormat="1" applyFont="1"/>
    <xf numFmtId="164" fontId="1" fillId="0" borderId="0" xfId="0" applyNumberFormat="1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quotePrefix="1" applyNumberFormat="1" applyFont="1" applyBorder="1" applyAlignment="1">
      <alignment vertical="center"/>
    </xf>
    <xf numFmtId="4" fontId="1" fillId="0" borderId="3" xfId="0" quotePrefix="1" applyNumberFormat="1" applyFont="1" applyBorder="1" applyAlignment="1">
      <alignment vertical="center"/>
    </xf>
    <xf numFmtId="0" fontId="1" fillId="0" borderId="3" xfId="0" quotePrefix="1" applyNumberFormat="1" applyFont="1" applyBorder="1" applyAlignment="1">
      <alignment horizontal="center" vertical="center"/>
    </xf>
    <xf numFmtId="0" fontId="1" fillId="0" borderId="3" xfId="0" quotePrefix="1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quotePrefix="1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164" fontId="1" fillId="0" borderId="3" xfId="0" quotePrefix="1" applyNumberFormat="1" applyFont="1" applyBorder="1" applyAlignment="1">
      <alignment vertical="center"/>
    </xf>
    <xf numFmtId="0" fontId="1" fillId="0" borderId="2" xfId="0" quotePrefix="1" applyNumberFormat="1" applyFont="1" applyBorder="1" applyAlignment="1">
      <alignment vertical="center"/>
    </xf>
    <xf numFmtId="4" fontId="1" fillId="0" borderId="2" xfId="0" quotePrefix="1" applyNumberFormat="1" applyFont="1" applyBorder="1" applyAlignment="1">
      <alignment vertical="center"/>
    </xf>
    <xf numFmtId="0" fontId="1" fillId="0" borderId="2" xfId="0" quotePrefix="1" applyNumberFormat="1" applyFont="1" applyBorder="1" applyAlignment="1">
      <alignment horizontal="center" vertical="center"/>
    </xf>
    <xf numFmtId="0" fontId="1" fillId="0" borderId="2" xfId="0" quotePrefix="1" applyNumberFormat="1" applyFont="1" applyBorder="1" applyAlignment="1">
      <alignment horizontal="right" vertical="center"/>
    </xf>
    <xf numFmtId="0" fontId="1" fillId="0" borderId="4" xfId="0" quotePrefix="1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quotePrefix="1" applyNumberFormat="1" applyFont="1" applyBorder="1" applyAlignment="1">
      <alignment vertical="center" wrapText="1"/>
    </xf>
    <xf numFmtId="164" fontId="1" fillId="0" borderId="2" xfId="0" quotePrefix="1" applyNumberFormat="1" applyFont="1" applyBorder="1" applyAlignment="1">
      <alignment vertical="center"/>
    </xf>
    <xf numFmtId="164" fontId="1" fillId="0" borderId="5" xfId="0" applyNumberFormat="1" applyFont="1" applyBorder="1"/>
    <xf numFmtId="164" fontId="1" fillId="0" borderId="4" xfId="0" quotePrefix="1" applyNumberFormat="1" applyFont="1" applyBorder="1" applyAlignment="1">
      <alignment vertical="center"/>
    </xf>
    <xf numFmtId="164" fontId="1" fillId="0" borderId="1" xfId="0" quotePrefix="1" applyNumberFormat="1" applyFont="1" applyBorder="1" applyAlignment="1">
      <alignment vertical="center"/>
    </xf>
    <xf numFmtId="0" fontId="1" fillId="0" borderId="0" xfId="0" applyFont="1" applyFill="1" applyBorder="1"/>
    <xf numFmtId="0" fontId="2" fillId="0" borderId="1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quotePrefix="1" applyNumberFormat="1" applyFont="1" applyBorder="1" applyAlignment="1">
      <alignment horizontal="center" wrapText="1"/>
    </xf>
    <xf numFmtId="0" fontId="2" fillId="0" borderId="11" xfId="0" quotePrefix="1" applyNumberFormat="1" applyFont="1" applyBorder="1" applyAlignment="1">
      <alignment horizontal="center" wrapText="1"/>
    </xf>
    <xf numFmtId="0" fontId="2" fillId="0" borderId="3" xfId="0" quotePrefix="1" applyNumberFormat="1" applyFont="1" applyBorder="1" applyAlignment="1">
      <alignment horizontal="center" wrapText="1"/>
    </xf>
    <xf numFmtId="0" fontId="2" fillId="0" borderId="10" xfId="0" quotePrefix="1" applyNumberFormat="1" applyFont="1" applyBorder="1" applyAlignment="1">
      <alignment horizontal="center"/>
    </xf>
    <xf numFmtId="0" fontId="2" fillId="0" borderId="11" xfId="0" quotePrefix="1" applyNumberFormat="1" applyFont="1" applyBorder="1" applyAlignment="1">
      <alignment horizontal="center"/>
    </xf>
    <xf numFmtId="0" fontId="2" fillId="0" borderId="3" xfId="0" quotePrefix="1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showGridLines="0" tabSelected="1" workbookViewId="0"/>
  </sheetViews>
  <sheetFormatPr defaultColWidth="9.21875" defaultRowHeight="12.6" x14ac:dyDescent="0.25"/>
  <cols>
    <col min="1" max="2" width="27.21875" style="1" customWidth="1"/>
    <col min="3" max="3" width="33.21875" style="1" customWidth="1"/>
    <col min="4" max="4" width="29.5546875" style="1" customWidth="1"/>
    <col min="5" max="5" width="25.21875" style="1" customWidth="1"/>
    <col min="6" max="6" width="29.44140625" style="1" customWidth="1"/>
    <col min="7" max="7" width="12.21875" style="4" customWidth="1"/>
    <col min="8" max="8" width="12.44140625" style="4" customWidth="1"/>
    <col min="9" max="9" width="14.44140625" style="3" customWidth="1"/>
    <col min="10" max="10" width="17.88671875" style="1" customWidth="1"/>
    <col min="11" max="11" width="16.6640625" style="1" customWidth="1"/>
    <col min="12" max="12" width="11.109375" style="3" customWidth="1"/>
    <col min="13" max="13" width="9.5546875" style="3" customWidth="1"/>
    <col min="14" max="14" width="39.77734375" style="1" customWidth="1"/>
    <col min="15" max="15" width="16.33203125" style="3" customWidth="1"/>
    <col min="16" max="16" width="12.109375" style="1" customWidth="1"/>
    <col min="17" max="17" width="63.77734375" style="15" customWidth="1"/>
    <col min="18" max="18" width="25.77734375" style="1" customWidth="1"/>
    <col min="19" max="19" width="57.77734375" style="1" customWidth="1"/>
    <col min="20" max="20" width="12" style="13" customWidth="1"/>
    <col min="21" max="21" width="12.77734375" style="13" customWidth="1"/>
    <col min="22" max="22" width="26.5546875" style="13" customWidth="1"/>
    <col min="23" max="23" width="12.88671875" style="13" customWidth="1"/>
    <col min="24" max="24" width="11.88671875" style="13" customWidth="1"/>
    <col min="25" max="25" width="22.88671875" style="13" customWidth="1"/>
    <col min="26" max="16384" width="9.21875" style="1"/>
  </cols>
  <sheetData>
    <row r="1" spans="1:25" s="6" customFormat="1" ht="18.600000000000001" x14ac:dyDescent="0.35">
      <c r="A1" s="5" t="s">
        <v>179</v>
      </c>
      <c r="G1" s="7"/>
      <c r="H1" s="7"/>
      <c r="I1" s="8"/>
      <c r="L1" s="8"/>
      <c r="M1" s="8"/>
      <c r="O1" s="8"/>
      <c r="Q1" s="14"/>
      <c r="T1" s="12"/>
      <c r="U1" s="12"/>
      <c r="V1" s="12"/>
      <c r="W1" s="12"/>
      <c r="X1" s="12"/>
      <c r="Y1" s="12"/>
    </row>
    <row r="2" spans="1:25" s="6" customFormat="1" ht="18.600000000000001" x14ac:dyDescent="0.35">
      <c r="A2" s="5" t="s">
        <v>200</v>
      </c>
      <c r="G2" s="7"/>
      <c r="H2" s="7"/>
      <c r="I2" s="8"/>
      <c r="L2" s="8"/>
      <c r="M2" s="8"/>
      <c r="O2" s="8"/>
      <c r="Q2" s="14"/>
      <c r="T2" s="12"/>
      <c r="U2" s="12"/>
      <c r="V2" s="12"/>
      <c r="W2" s="12"/>
      <c r="X2" s="12"/>
      <c r="Y2" s="12"/>
    </row>
    <row r="3" spans="1:25" x14ac:dyDescent="0.25">
      <c r="A3" s="2" t="s">
        <v>180</v>
      </c>
    </row>
    <row r="4" spans="1:25" x14ac:dyDescent="0.25">
      <c r="Y4" s="35"/>
    </row>
    <row r="5" spans="1:25" s="2" customFormat="1" ht="15" customHeight="1" x14ac:dyDescent="0.25">
      <c r="A5" s="65" t="s">
        <v>189</v>
      </c>
      <c r="B5" s="43" t="s">
        <v>182</v>
      </c>
      <c r="C5" s="50" t="s">
        <v>215</v>
      </c>
      <c r="D5" s="43" t="s">
        <v>183</v>
      </c>
      <c r="E5" s="50" t="s">
        <v>216</v>
      </c>
      <c r="F5" s="43" t="s">
        <v>184</v>
      </c>
      <c r="G5" s="46" t="s">
        <v>181</v>
      </c>
      <c r="H5" s="47"/>
      <c r="I5" s="43" t="s">
        <v>42</v>
      </c>
      <c r="J5" s="50" t="s">
        <v>217</v>
      </c>
      <c r="K5" s="57" t="s">
        <v>194</v>
      </c>
      <c r="L5" s="58"/>
      <c r="M5" s="53" t="s">
        <v>220</v>
      </c>
      <c r="N5" s="54"/>
      <c r="O5" s="43" t="s">
        <v>185</v>
      </c>
      <c r="P5" s="50" t="s">
        <v>221</v>
      </c>
      <c r="Q5" s="59" t="s">
        <v>0</v>
      </c>
      <c r="R5" s="62" t="s">
        <v>191</v>
      </c>
      <c r="S5" s="62" t="s">
        <v>192</v>
      </c>
      <c r="T5" s="40" t="s">
        <v>222</v>
      </c>
      <c r="U5" s="40" t="s">
        <v>223</v>
      </c>
      <c r="V5" s="40" t="s">
        <v>224</v>
      </c>
      <c r="W5" s="40" t="s">
        <v>225</v>
      </c>
      <c r="X5" s="40" t="s">
        <v>226</v>
      </c>
      <c r="Y5" s="40" t="s">
        <v>227</v>
      </c>
    </row>
    <row r="6" spans="1:25" s="2" customFormat="1" ht="15" customHeight="1" x14ac:dyDescent="0.25">
      <c r="A6" s="66"/>
      <c r="B6" s="44"/>
      <c r="C6" s="51"/>
      <c r="D6" s="44"/>
      <c r="E6" s="51"/>
      <c r="F6" s="44"/>
      <c r="G6" s="48"/>
      <c r="H6" s="49"/>
      <c r="I6" s="44"/>
      <c r="J6" s="51"/>
      <c r="K6" s="50" t="s">
        <v>218</v>
      </c>
      <c r="L6" s="50" t="s">
        <v>219</v>
      </c>
      <c r="M6" s="55"/>
      <c r="N6" s="56"/>
      <c r="O6" s="44"/>
      <c r="P6" s="51"/>
      <c r="Q6" s="60"/>
      <c r="R6" s="63"/>
      <c r="S6" s="63"/>
      <c r="T6" s="41"/>
      <c r="U6" s="41"/>
      <c r="V6" s="41"/>
      <c r="W6" s="41"/>
      <c r="X6" s="41"/>
      <c r="Y6" s="41"/>
    </row>
    <row r="7" spans="1:25" s="2" customFormat="1" ht="15" customHeight="1" x14ac:dyDescent="0.25">
      <c r="A7" s="67"/>
      <c r="B7" s="45"/>
      <c r="C7" s="52"/>
      <c r="D7" s="45"/>
      <c r="E7" s="52"/>
      <c r="F7" s="45"/>
      <c r="G7" s="11" t="s">
        <v>186</v>
      </c>
      <c r="H7" s="9" t="s">
        <v>190</v>
      </c>
      <c r="I7" s="45"/>
      <c r="J7" s="52"/>
      <c r="K7" s="52"/>
      <c r="L7" s="52"/>
      <c r="M7" s="10" t="s">
        <v>187</v>
      </c>
      <c r="N7" s="39" t="s">
        <v>188</v>
      </c>
      <c r="O7" s="45"/>
      <c r="P7" s="52"/>
      <c r="Q7" s="61"/>
      <c r="R7" s="64"/>
      <c r="S7" s="64"/>
      <c r="T7" s="42"/>
      <c r="U7" s="42"/>
      <c r="V7" s="42"/>
      <c r="W7" s="42"/>
      <c r="X7" s="42"/>
      <c r="Y7" s="42"/>
    </row>
    <row r="8" spans="1:25" s="16" customFormat="1" ht="25.05" customHeight="1" x14ac:dyDescent="0.25">
      <c r="A8" s="27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27" t="s">
        <v>6</v>
      </c>
      <c r="G8" s="28">
        <v>6.1</v>
      </c>
      <c r="H8" s="28">
        <f>G8*1.609344</f>
        <v>9.8169983999999992</v>
      </c>
      <c r="I8" s="29" t="s">
        <v>7</v>
      </c>
      <c r="J8" s="30" t="s">
        <v>8</v>
      </c>
      <c r="K8" s="29" t="s">
        <v>9</v>
      </c>
      <c r="L8" s="29"/>
      <c r="M8" s="29"/>
      <c r="N8" s="31" t="s">
        <v>10</v>
      </c>
      <c r="O8" s="29" t="s">
        <v>11</v>
      </c>
      <c r="P8" s="32"/>
      <c r="Q8" s="33" t="s">
        <v>12</v>
      </c>
      <c r="R8" s="27" t="s">
        <v>13</v>
      </c>
      <c r="S8" s="27" t="s">
        <v>14</v>
      </c>
      <c r="T8" s="34">
        <v>4</v>
      </c>
      <c r="U8" s="34">
        <v>4</v>
      </c>
      <c r="V8" s="34">
        <v>18.3</v>
      </c>
      <c r="W8" s="34">
        <v>13.5</v>
      </c>
      <c r="X8" s="34">
        <v>6</v>
      </c>
      <c r="Y8" s="36">
        <v>53.44</v>
      </c>
    </row>
    <row r="9" spans="1:25" s="16" customFormat="1" ht="25.05" customHeight="1" x14ac:dyDescent="0.25">
      <c r="A9" s="27" t="s">
        <v>198</v>
      </c>
      <c r="B9" s="27" t="s">
        <v>15</v>
      </c>
      <c r="C9" s="27" t="s">
        <v>3</v>
      </c>
      <c r="D9" s="27" t="s">
        <v>16</v>
      </c>
      <c r="E9" s="27" t="s">
        <v>17</v>
      </c>
      <c r="F9" s="27" t="s">
        <v>18</v>
      </c>
      <c r="G9" s="28">
        <v>1.6</v>
      </c>
      <c r="H9" s="28">
        <f t="shared" ref="H9:H41" si="0">G9*1.609344</f>
        <v>2.5749504000000005</v>
      </c>
      <c r="I9" s="29" t="s">
        <v>7</v>
      </c>
      <c r="J9" s="30" t="s">
        <v>8</v>
      </c>
      <c r="K9" s="29" t="s">
        <v>19</v>
      </c>
      <c r="L9" s="29"/>
      <c r="M9" s="29"/>
      <c r="N9" s="31" t="s">
        <v>10</v>
      </c>
      <c r="O9" s="29" t="s">
        <v>11</v>
      </c>
      <c r="P9" s="32"/>
      <c r="Q9" s="33" t="s">
        <v>20</v>
      </c>
      <c r="R9" s="27" t="s">
        <v>13</v>
      </c>
      <c r="S9" s="27" t="s">
        <v>14</v>
      </c>
      <c r="T9" s="34">
        <v>4</v>
      </c>
      <c r="U9" s="34">
        <v>4</v>
      </c>
      <c r="V9" s="34">
        <v>4.8</v>
      </c>
      <c r="W9" s="34">
        <v>13.5</v>
      </c>
      <c r="X9" s="34">
        <v>6</v>
      </c>
      <c r="Y9" s="36">
        <v>14.67</v>
      </c>
    </row>
    <row r="10" spans="1:25" s="16" customFormat="1" ht="25.05" customHeight="1" x14ac:dyDescent="0.25">
      <c r="A10" s="27" t="s">
        <v>1</v>
      </c>
      <c r="B10" s="27" t="s">
        <v>21</v>
      </c>
      <c r="C10" s="27" t="s">
        <v>3</v>
      </c>
      <c r="D10" s="27" t="s">
        <v>22</v>
      </c>
      <c r="E10" s="27" t="s">
        <v>17</v>
      </c>
      <c r="F10" s="27" t="s">
        <v>23</v>
      </c>
      <c r="G10" s="28">
        <v>2.2000000000000002</v>
      </c>
      <c r="H10" s="28">
        <f t="shared" si="0"/>
        <v>3.5405568000000005</v>
      </c>
      <c r="I10" s="29" t="s">
        <v>7</v>
      </c>
      <c r="J10" s="30" t="s">
        <v>24</v>
      </c>
      <c r="K10" s="29" t="s">
        <v>19</v>
      </c>
      <c r="L10" s="29"/>
      <c r="M10" s="29"/>
      <c r="N10" s="31" t="s">
        <v>10</v>
      </c>
      <c r="O10" s="29" t="s">
        <v>11</v>
      </c>
      <c r="P10" s="32"/>
      <c r="Q10" s="33" t="s">
        <v>25</v>
      </c>
      <c r="R10" s="27" t="s">
        <v>13</v>
      </c>
      <c r="S10" s="27" t="s">
        <v>14</v>
      </c>
      <c r="T10" s="34">
        <v>4</v>
      </c>
      <c r="U10" s="34">
        <v>4</v>
      </c>
      <c r="V10" s="34">
        <v>6.6</v>
      </c>
      <c r="W10" s="34">
        <v>13.5</v>
      </c>
      <c r="X10" s="34">
        <v>6</v>
      </c>
      <c r="Y10" s="36">
        <v>18.920000000000002</v>
      </c>
    </row>
    <row r="11" spans="1:25" s="16" customFormat="1" ht="25.05" customHeight="1" x14ac:dyDescent="0.25">
      <c r="A11" s="27" t="s">
        <v>1</v>
      </c>
      <c r="B11" s="27" t="s">
        <v>26</v>
      </c>
      <c r="C11" s="27" t="s">
        <v>3</v>
      </c>
      <c r="D11" s="27" t="s">
        <v>27</v>
      </c>
      <c r="E11" s="27" t="s">
        <v>5</v>
      </c>
      <c r="F11" s="27" t="s">
        <v>28</v>
      </c>
      <c r="G11" s="28">
        <v>4.7</v>
      </c>
      <c r="H11" s="28">
        <f t="shared" si="0"/>
        <v>7.5639168000000012</v>
      </c>
      <c r="I11" s="29" t="s">
        <v>7</v>
      </c>
      <c r="J11" s="30" t="s">
        <v>29</v>
      </c>
      <c r="K11" s="29" t="s">
        <v>9</v>
      </c>
      <c r="L11" s="29"/>
      <c r="M11" s="29"/>
      <c r="N11" s="31" t="s">
        <v>10</v>
      </c>
      <c r="O11" s="29" t="s">
        <v>11</v>
      </c>
      <c r="P11" s="32"/>
      <c r="Q11" s="33" t="s">
        <v>12</v>
      </c>
      <c r="R11" s="27" t="s">
        <v>13</v>
      </c>
      <c r="S11" s="27" t="s">
        <v>14</v>
      </c>
      <c r="T11" s="34">
        <v>4</v>
      </c>
      <c r="U11" s="34">
        <v>4</v>
      </c>
      <c r="V11" s="34">
        <v>14.1</v>
      </c>
      <c r="W11" s="34">
        <v>13.5</v>
      </c>
      <c r="X11" s="34">
        <v>6</v>
      </c>
      <c r="Y11" s="36">
        <v>41.37</v>
      </c>
    </row>
    <row r="12" spans="1:25" s="16" customFormat="1" ht="25.05" customHeight="1" x14ac:dyDescent="0.25">
      <c r="A12" s="27" t="s">
        <v>30</v>
      </c>
      <c r="B12" s="27" t="s">
        <v>31</v>
      </c>
      <c r="C12" s="27" t="s">
        <v>201</v>
      </c>
      <c r="D12" s="27" t="s">
        <v>32</v>
      </c>
      <c r="E12" s="27" t="s">
        <v>33</v>
      </c>
      <c r="F12" s="27" t="s">
        <v>34</v>
      </c>
      <c r="G12" s="28">
        <v>3.5</v>
      </c>
      <c r="H12" s="28">
        <f t="shared" si="0"/>
        <v>5.6327040000000004</v>
      </c>
      <c r="I12" s="29" t="s">
        <v>7</v>
      </c>
      <c r="J12" s="30" t="s">
        <v>35</v>
      </c>
      <c r="K12" s="29" t="s">
        <v>9</v>
      </c>
      <c r="L12" s="29"/>
      <c r="M12" s="29"/>
      <c r="N12" s="31" t="s">
        <v>36</v>
      </c>
      <c r="O12" s="29" t="s">
        <v>11</v>
      </c>
      <c r="P12" s="32"/>
      <c r="Q12" s="33"/>
      <c r="R12" s="27"/>
      <c r="S12" s="27"/>
      <c r="T12" s="34"/>
      <c r="U12" s="34"/>
      <c r="V12" s="34"/>
      <c r="W12" s="34"/>
      <c r="X12" s="34"/>
      <c r="Y12" s="36"/>
    </row>
    <row r="13" spans="1:25" s="16" customFormat="1" ht="25.05" customHeight="1" x14ac:dyDescent="0.25">
      <c r="A13" s="27" t="s">
        <v>37</v>
      </c>
      <c r="B13" s="27" t="s">
        <v>38</v>
      </c>
      <c r="C13" s="27" t="s">
        <v>202</v>
      </c>
      <c r="D13" s="27" t="s">
        <v>39</v>
      </c>
      <c r="E13" s="27" t="s">
        <v>40</v>
      </c>
      <c r="F13" s="27" t="s">
        <v>41</v>
      </c>
      <c r="G13" s="28">
        <v>11.1</v>
      </c>
      <c r="H13" s="28">
        <f t="shared" si="0"/>
        <v>17.8637184</v>
      </c>
      <c r="I13" s="29" t="s">
        <v>42</v>
      </c>
      <c r="J13" s="30" t="s">
        <v>43</v>
      </c>
      <c r="K13" s="29"/>
      <c r="L13" s="29" t="s">
        <v>193</v>
      </c>
      <c r="M13" s="29"/>
      <c r="N13" s="31" t="s">
        <v>44</v>
      </c>
      <c r="O13" s="29" t="s">
        <v>11</v>
      </c>
      <c r="P13" s="32"/>
      <c r="Q13" s="33" t="s">
        <v>45</v>
      </c>
      <c r="R13" s="27"/>
      <c r="S13" s="27"/>
      <c r="T13" s="34"/>
      <c r="U13" s="34"/>
      <c r="V13" s="34"/>
      <c r="W13" s="34"/>
      <c r="X13" s="34"/>
      <c r="Y13" s="36"/>
    </row>
    <row r="14" spans="1:25" s="16" customFormat="1" ht="25.05" customHeight="1" x14ac:dyDescent="0.25">
      <c r="A14" s="27" t="s">
        <v>46</v>
      </c>
      <c r="B14" s="27" t="s">
        <v>47</v>
      </c>
      <c r="C14" s="27" t="s">
        <v>203</v>
      </c>
      <c r="D14" s="27" t="s">
        <v>48</v>
      </c>
      <c r="E14" s="27" t="s">
        <v>49</v>
      </c>
      <c r="F14" s="27" t="s">
        <v>50</v>
      </c>
      <c r="G14" s="28">
        <v>18</v>
      </c>
      <c r="H14" s="28">
        <f t="shared" si="0"/>
        <v>28.968192000000002</v>
      </c>
      <c r="I14" s="29" t="s">
        <v>7</v>
      </c>
      <c r="J14" s="30" t="s">
        <v>51</v>
      </c>
      <c r="K14" s="29"/>
      <c r="L14" s="29" t="s">
        <v>193</v>
      </c>
      <c r="M14" s="29"/>
      <c r="N14" s="31" t="s">
        <v>36</v>
      </c>
      <c r="O14" s="29" t="s">
        <v>52</v>
      </c>
      <c r="P14" s="32"/>
      <c r="Q14" s="33" t="s">
        <v>53</v>
      </c>
      <c r="R14" s="27"/>
      <c r="S14" s="27" t="s">
        <v>14</v>
      </c>
      <c r="T14" s="34">
        <v>2</v>
      </c>
      <c r="U14" s="34">
        <v>0.4</v>
      </c>
      <c r="V14" s="34">
        <v>1.21</v>
      </c>
      <c r="W14" s="34">
        <v>20</v>
      </c>
      <c r="X14" s="34">
        <v>4</v>
      </c>
      <c r="Y14" s="36">
        <v>5.53</v>
      </c>
    </row>
    <row r="15" spans="1:25" s="16" customFormat="1" ht="25.05" customHeight="1" x14ac:dyDescent="0.25">
      <c r="A15" s="27" t="s">
        <v>46</v>
      </c>
      <c r="B15" s="27" t="s">
        <v>54</v>
      </c>
      <c r="C15" s="27" t="s">
        <v>203</v>
      </c>
      <c r="D15" s="27" t="s">
        <v>55</v>
      </c>
      <c r="E15" s="27" t="s">
        <v>49</v>
      </c>
      <c r="F15" s="27" t="s">
        <v>55</v>
      </c>
      <c r="G15" s="28">
        <v>1.5</v>
      </c>
      <c r="H15" s="28">
        <f t="shared" si="0"/>
        <v>2.4140160000000002</v>
      </c>
      <c r="I15" s="29" t="s">
        <v>7</v>
      </c>
      <c r="J15" s="30" t="s">
        <v>56</v>
      </c>
      <c r="K15" s="29"/>
      <c r="L15" s="29" t="s">
        <v>193</v>
      </c>
      <c r="M15" s="29"/>
      <c r="N15" s="31" t="s">
        <v>36</v>
      </c>
      <c r="O15" s="29" t="s">
        <v>52</v>
      </c>
      <c r="P15" s="32"/>
      <c r="Q15" s="33" t="s">
        <v>57</v>
      </c>
      <c r="R15" s="27" t="s">
        <v>13</v>
      </c>
      <c r="S15" s="27" t="s">
        <v>14</v>
      </c>
      <c r="T15" s="34">
        <v>2</v>
      </c>
      <c r="U15" s="34">
        <v>0.4</v>
      </c>
      <c r="V15" s="34">
        <v>1.41</v>
      </c>
      <c r="W15" s="34">
        <v>20</v>
      </c>
      <c r="X15" s="34">
        <v>4</v>
      </c>
      <c r="Y15" s="36">
        <v>6.85</v>
      </c>
    </row>
    <row r="16" spans="1:25" s="16" customFormat="1" ht="25.05" customHeight="1" x14ac:dyDescent="0.25">
      <c r="A16" s="27" t="s">
        <v>46</v>
      </c>
      <c r="B16" s="27" t="s">
        <v>58</v>
      </c>
      <c r="C16" s="27" t="s">
        <v>203</v>
      </c>
      <c r="D16" s="27" t="s">
        <v>59</v>
      </c>
      <c r="E16" s="27" t="s">
        <v>60</v>
      </c>
      <c r="F16" s="27" t="s">
        <v>61</v>
      </c>
      <c r="G16" s="28">
        <v>4.3</v>
      </c>
      <c r="H16" s="28">
        <f t="shared" si="0"/>
        <v>6.9201791999999998</v>
      </c>
      <c r="I16" s="29" t="s">
        <v>62</v>
      </c>
      <c r="J16" s="30" t="s">
        <v>56</v>
      </c>
      <c r="K16" s="29" t="s">
        <v>19</v>
      </c>
      <c r="L16" s="29"/>
      <c r="M16" s="29"/>
      <c r="N16" s="31" t="s">
        <v>36</v>
      </c>
      <c r="O16" s="29" t="s">
        <v>11</v>
      </c>
      <c r="P16" s="32"/>
      <c r="Q16" s="33" t="s">
        <v>63</v>
      </c>
      <c r="R16" s="27"/>
      <c r="S16" s="27" t="s">
        <v>14</v>
      </c>
      <c r="T16" s="34">
        <v>5</v>
      </c>
      <c r="U16" s="34">
        <v>0.8</v>
      </c>
      <c r="V16" s="34">
        <v>4.6500000000000004</v>
      </c>
      <c r="W16" s="34">
        <v>50</v>
      </c>
      <c r="X16" s="34">
        <v>10</v>
      </c>
      <c r="Y16" s="36">
        <v>17.63</v>
      </c>
    </row>
    <row r="17" spans="1:25" s="16" customFormat="1" ht="25.05" customHeight="1" x14ac:dyDescent="0.25">
      <c r="A17" s="27" t="s">
        <v>64</v>
      </c>
      <c r="B17" s="27" t="s">
        <v>65</v>
      </c>
      <c r="C17" s="27" t="s">
        <v>66</v>
      </c>
      <c r="D17" s="27" t="s">
        <v>67</v>
      </c>
      <c r="E17" s="27" t="s">
        <v>68</v>
      </c>
      <c r="F17" s="27" t="s">
        <v>69</v>
      </c>
      <c r="G17" s="28">
        <v>1.6</v>
      </c>
      <c r="H17" s="28">
        <f t="shared" si="0"/>
        <v>2.5749504000000005</v>
      </c>
      <c r="I17" s="29" t="s">
        <v>7</v>
      </c>
      <c r="J17" s="30" t="s">
        <v>70</v>
      </c>
      <c r="K17" s="29" t="s">
        <v>9</v>
      </c>
      <c r="L17" s="29"/>
      <c r="M17" s="29"/>
      <c r="N17" s="31" t="s">
        <v>71</v>
      </c>
      <c r="O17" s="29" t="s">
        <v>52</v>
      </c>
      <c r="P17" s="32"/>
      <c r="Q17" s="33" t="s">
        <v>72</v>
      </c>
      <c r="R17" s="27"/>
      <c r="S17" s="27"/>
      <c r="T17" s="34"/>
      <c r="U17" s="34"/>
      <c r="V17" s="34"/>
      <c r="W17" s="34"/>
      <c r="X17" s="34"/>
      <c r="Y17" s="36"/>
    </row>
    <row r="18" spans="1:25" s="16" customFormat="1" ht="25.05" customHeight="1" x14ac:dyDescent="0.25">
      <c r="A18" s="27" t="s">
        <v>73</v>
      </c>
      <c r="B18" s="27" t="s">
        <v>74</v>
      </c>
      <c r="C18" s="27" t="s">
        <v>75</v>
      </c>
      <c r="D18" s="27" t="s">
        <v>76</v>
      </c>
      <c r="E18" s="27" t="s">
        <v>77</v>
      </c>
      <c r="F18" s="27" t="s">
        <v>78</v>
      </c>
      <c r="G18" s="28">
        <v>4.4000000000000004</v>
      </c>
      <c r="H18" s="28">
        <f t="shared" si="0"/>
        <v>7.081113600000001</v>
      </c>
      <c r="I18" s="29" t="s">
        <v>62</v>
      </c>
      <c r="J18" s="30" t="s">
        <v>79</v>
      </c>
      <c r="K18" s="29"/>
      <c r="L18" s="29" t="s">
        <v>193</v>
      </c>
      <c r="M18" s="29"/>
      <c r="N18" s="31" t="s">
        <v>80</v>
      </c>
      <c r="O18" s="29" t="s">
        <v>11</v>
      </c>
      <c r="P18" s="32"/>
      <c r="Q18" s="33"/>
      <c r="R18" s="27"/>
      <c r="S18" s="27"/>
      <c r="T18" s="34"/>
      <c r="U18" s="34"/>
      <c r="V18" s="34"/>
      <c r="W18" s="34"/>
      <c r="X18" s="34"/>
      <c r="Y18" s="36"/>
    </row>
    <row r="19" spans="1:25" s="16" customFormat="1" ht="25.05" customHeight="1" x14ac:dyDescent="0.25">
      <c r="A19" s="27" t="s">
        <v>81</v>
      </c>
      <c r="B19" s="27" t="s">
        <v>82</v>
      </c>
      <c r="C19" s="27" t="s">
        <v>83</v>
      </c>
      <c r="D19" s="27" t="s">
        <v>84</v>
      </c>
      <c r="E19" s="27" t="s">
        <v>85</v>
      </c>
      <c r="F19" s="27" t="s">
        <v>86</v>
      </c>
      <c r="G19" s="28">
        <v>1.95</v>
      </c>
      <c r="H19" s="28">
        <f t="shared" si="0"/>
        <v>3.1382208</v>
      </c>
      <c r="I19" s="29" t="s">
        <v>7</v>
      </c>
      <c r="J19" s="30" t="s">
        <v>79</v>
      </c>
      <c r="K19" s="29"/>
      <c r="L19" s="29" t="s">
        <v>193</v>
      </c>
      <c r="M19" s="29"/>
      <c r="N19" s="31" t="s">
        <v>87</v>
      </c>
      <c r="O19" s="29" t="s">
        <v>11</v>
      </c>
      <c r="P19" s="32">
        <v>1.1000000000000001</v>
      </c>
      <c r="Q19" s="33"/>
      <c r="R19" s="27"/>
      <c r="S19" s="27"/>
      <c r="T19" s="34"/>
      <c r="U19" s="34"/>
      <c r="V19" s="34"/>
      <c r="W19" s="34"/>
      <c r="X19" s="34"/>
      <c r="Y19" s="36"/>
    </row>
    <row r="20" spans="1:25" s="16" customFormat="1" ht="25.05" customHeight="1" x14ac:dyDescent="0.25">
      <c r="A20" s="27" t="s">
        <v>81</v>
      </c>
      <c r="B20" s="27" t="s">
        <v>204</v>
      </c>
      <c r="C20" s="27" t="s">
        <v>88</v>
      </c>
      <c r="D20" s="27" t="s">
        <v>89</v>
      </c>
      <c r="E20" s="27" t="s">
        <v>90</v>
      </c>
      <c r="F20" s="27" t="s">
        <v>91</v>
      </c>
      <c r="G20" s="28">
        <v>1.5</v>
      </c>
      <c r="H20" s="28">
        <f t="shared" si="0"/>
        <v>2.4140160000000002</v>
      </c>
      <c r="I20" s="29" t="s">
        <v>7</v>
      </c>
      <c r="J20" s="30" t="s">
        <v>92</v>
      </c>
      <c r="K20" s="29"/>
      <c r="L20" s="29" t="s">
        <v>193</v>
      </c>
      <c r="M20" s="29" t="s">
        <v>193</v>
      </c>
      <c r="N20" s="31"/>
      <c r="O20" s="29" t="s">
        <v>11</v>
      </c>
      <c r="P20" s="32">
        <v>0.8</v>
      </c>
      <c r="Q20" s="33"/>
      <c r="R20" s="27"/>
      <c r="S20" s="27"/>
      <c r="T20" s="34"/>
      <c r="U20" s="34"/>
      <c r="V20" s="34"/>
      <c r="W20" s="34"/>
      <c r="X20" s="34"/>
      <c r="Y20" s="36"/>
    </row>
    <row r="21" spans="1:25" s="16" customFormat="1" ht="25.05" customHeight="1" x14ac:dyDescent="0.25">
      <c r="A21" s="27" t="s">
        <v>81</v>
      </c>
      <c r="B21" s="27" t="s">
        <v>93</v>
      </c>
      <c r="C21" s="27" t="s">
        <v>88</v>
      </c>
      <c r="D21" s="27" t="s">
        <v>89</v>
      </c>
      <c r="E21" s="27" t="s">
        <v>90</v>
      </c>
      <c r="F21" s="27" t="s">
        <v>94</v>
      </c>
      <c r="G21" s="28">
        <v>1.24</v>
      </c>
      <c r="H21" s="28">
        <f t="shared" si="0"/>
        <v>1.99558656</v>
      </c>
      <c r="I21" s="29" t="s">
        <v>7</v>
      </c>
      <c r="J21" s="30" t="s">
        <v>92</v>
      </c>
      <c r="K21" s="29" t="s">
        <v>95</v>
      </c>
      <c r="L21" s="29"/>
      <c r="M21" s="29" t="s">
        <v>193</v>
      </c>
      <c r="N21" s="31"/>
      <c r="O21" s="29" t="s">
        <v>11</v>
      </c>
      <c r="P21" s="32"/>
      <c r="Q21" s="33"/>
      <c r="R21" s="27"/>
      <c r="S21" s="27"/>
      <c r="T21" s="34"/>
      <c r="U21" s="34"/>
      <c r="V21" s="34"/>
      <c r="W21" s="34"/>
      <c r="X21" s="34"/>
      <c r="Y21" s="36"/>
    </row>
    <row r="22" spans="1:25" s="16" customFormat="1" ht="25.05" customHeight="1" x14ac:dyDescent="0.25">
      <c r="A22" s="27" t="s">
        <v>96</v>
      </c>
      <c r="B22" s="27" t="s">
        <v>97</v>
      </c>
      <c r="C22" s="27" t="s">
        <v>206</v>
      </c>
      <c r="D22" s="27" t="s">
        <v>98</v>
      </c>
      <c r="E22" s="27" t="s">
        <v>99</v>
      </c>
      <c r="F22" s="27" t="s">
        <v>100</v>
      </c>
      <c r="G22" s="28">
        <v>1.88</v>
      </c>
      <c r="H22" s="28">
        <f t="shared" si="0"/>
        <v>3.02556672</v>
      </c>
      <c r="I22" s="29" t="s">
        <v>7</v>
      </c>
      <c r="J22" s="30" t="s">
        <v>56</v>
      </c>
      <c r="K22" s="29" t="s">
        <v>95</v>
      </c>
      <c r="L22" s="29"/>
      <c r="M22" s="29"/>
      <c r="N22" s="31" t="s">
        <v>36</v>
      </c>
      <c r="O22" s="29" t="s">
        <v>11</v>
      </c>
      <c r="P22" s="32"/>
      <c r="Q22" s="33" t="s">
        <v>101</v>
      </c>
      <c r="R22" s="27"/>
      <c r="S22" s="27" t="s">
        <v>102</v>
      </c>
      <c r="T22" s="34">
        <v>6</v>
      </c>
      <c r="U22" s="34">
        <v>1</v>
      </c>
      <c r="V22" s="34">
        <v>1.29</v>
      </c>
      <c r="W22" s="34">
        <v>6</v>
      </c>
      <c r="X22" s="34">
        <v>3.5</v>
      </c>
      <c r="Y22" s="36">
        <v>5.34</v>
      </c>
    </row>
    <row r="23" spans="1:25" s="16" customFormat="1" ht="25.05" customHeight="1" x14ac:dyDescent="0.25">
      <c r="A23" s="27" t="s">
        <v>96</v>
      </c>
      <c r="B23" s="27" t="s">
        <v>103</v>
      </c>
      <c r="C23" s="27" t="s">
        <v>206</v>
      </c>
      <c r="D23" s="27" t="s">
        <v>104</v>
      </c>
      <c r="E23" s="27" t="s">
        <v>105</v>
      </c>
      <c r="F23" s="27" t="s">
        <v>106</v>
      </c>
      <c r="G23" s="28">
        <v>2.2000000000000002</v>
      </c>
      <c r="H23" s="28">
        <f t="shared" si="0"/>
        <v>3.5405568000000005</v>
      </c>
      <c r="I23" s="29" t="s">
        <v>7</v>
      </c>
      <c r="J23" s="30" t="s">
        <v>107</v>
      </c>
      <c r="K23" s="29" t="s">
        <v>95</v>
      </c>
      <c r="L23" s="29"/>
      <c r="M23" s="29"/>
      <c r="N23" s="31" t="s">
        <v>36</v>
      </c>
      <c r="O23" s="29" t="s">
        <v>11</v>
      </c>
      <c r="P23" s="32"/>
      <c r="Q23" s="33" t="s">
        <v>101</v>
      </c>
      <c r="R23" s="27"/>
      <c r="S23" s="27" t="s">
        <v>102</v>
      </c>
      <c r="T23" s="34">
        <v>6</v>
      </c>
      <c r="U23" s="34">
        <v>1</v>
      </c>
      <c r="V23" s="34">
        <v>1.01</v>
      </c>
      <c r="W23" s="34">
        <v>6</v>
      </c>
      <c r="X23" s="34">
        <v>3.5</v>
      </c>
      <c r="Y23" s="36">
        <v>4.6100000000000003</v>
      </c>
    </row>
    <row r="24" spans="1:25" s="16" customFormat="1" ht="25.05" customHeight="1" x14ac:dyDescent="0.25">
      <c r="A24" s="27" t="s">
        <v>96</v>
      </c>
      <c r="B24" s="27" t="s">
        <v>108</v>
      </c>
      <c r="C24" s="27" t="s">
        <v>206</v>
      </c>
      <c r="D24" s="27" t="s">
        <v>109</v>
      </c>
      <c r="E24" s="27" t="s">
        <v>99</v>
      </c>
      <c r="F24" s="27" t="s">
        <v>110</v>
      </c>
      <c r="G24" s="28">
        <v>1.58</v>
      </c>
      <c r="H24" s="28">
        <f t="shared" si="0"/>
        <v>2.5427635200000003</v>
      </c>
      <c r="I24" s="29" t="s">
        <v>7</v>
      </c>
      <c r="J24" s="30" t="s">
        <v>111</v>
      </c>
      <c r="K24" s="29" t="s">
        <v>95</v>
      </c>
      <c r="L24" s="29"/>
      <c r="M24" s="29"/>
      <c r="N24" s="31" t="s">
        <v>36</v>
      </c>
      <c r="O24" s="29" t="s">
        <v>52</v>
      </c>
      <c r="P24" s="32"/>
      <c r="Q24" s="33" t="s">
        <v>112</v>
      </c>
      <c r="R24" s="27"/>
      <c r="S24" s="27" t="s">
        <v>102</v>
      </c>
      <c r="T24" s="34">
        <v>6</v>
      </c>
      <c r="U24" s="34">
        <v>1</v>
      </c>
      <c r="V24" s="34">
        <v>1.53</v>
      </c>
      <c r="W24" s="34"/>
      <c r="X24" s="34"/>
      <c r="Y24" s="36"/>
    </row>
    <row r="25" spans="1:25" s="16" customFormat="1" ht="25.05" customHeight="1" x14ac:dyDescent="0.25">
      <c r="A25" s="27" t="s">
        <v>113</v>
      </c>
      <c r="B25" s="27" t="s">
        <v>214</v>
      </c>
      <c r="C25" s="27" t="s">
        <v>114</v>
      </c>
      <c r="D25" s="27" t="s">
        <v>115</v>
      </c>
      <c r="E25" s="27" t="s">
        <v>33</v>
      </c>
      <c r="F25" s="27" t="s">
        <v>116</v>
      </c>
      <c r="G25" s="28">
        <v>6.3</v>
      </c>
      <c r="H25" s="28">
        <f t="shared" si="0"/>
        <v>10.1388672</v>
      </c>
      <c r="I25" s="29" t="s">
        <v>7</v>
      </c>
      <c r="J25" s="30" t="s">
        <v>111</v>
      </c>
      <c r="K25" s="29" t="s">
        <v>9</v>
      </c>
      <c r="L25" s="29"/>
      <c r="M25" s="29"/>
      <c r="N25" s="31" t="s">
        <v>36</v>
      </c>
      <c r="O25" s="29" t="s">
        <v>11</v>
      </c>
      <c r="P25" s="32"/>
      <c r="Q25" s="33"/>
      <c r="R25" s="27"/>
      <c r="S25" s="27"/>
      <c r="T25" s="34"/>
      <c r="U25" s="34"/>
      <c r="V25" s="34"/>
      <c r="W25" s="34"/>
      <c r="X25" s="34"/>
      <c r="Y25" s="36"/>
    </row>
    <row r="26" spans="1:25" s="16" customFormat="1" ht="25.05" customHeight="1" x14ac:dyDescent="0.25">
      <c r="A26" s="27" t="s">
        <v>113</v>
      </c>
      <c r="B26" s="27" t="s">
        <v>117</v>
      </c>
      <c r="C26" s="27" t="s">
        <v>114</v>
      </c>
      <c r="D26" s="27" t="s">
        <v>118</v>
      </c>
      <c r="E26" s="27" t="s">
        <v>33</v>
      </c>
      <c r="F26" s="27" t="s">
        <v>119</v>
      </c>
      <c r="G26" s="28">
        <v>0.9</v>
      </c>
      <c r="H26" s="28">
        <f t="shared" si="0"/>
        <v>1.4484096000000002</v>
      </c>
      <c r="I26" s="29" t="s">
        <v>62</v>
      </c>
      <c r="J26" s="30" t="s">
        <v>8</v>
      </c>
      <c r="K26" s="29" t="s">
        <v>9</v>
      </c>
      <c r="L26" s="29"/>
      <c r="M26" s="29"/>
      <c r="N26" s="31" t="s">
        <v>36</v>
      </c>
      <c r="O26" s="29" t="s">
        <v>11</v>
      </c>
      <c r="P26" s="32"/>
      <c r="Q26" s="33"/>
      <c r="R26" s="27"/>
      <c r="S26" s="27"/>
      <c r="T26" s="34"/>
      <c r="U26" s="34"/>
      <c r="V26" s="34"/>
      <c r="W26" s="34"/>
      <c r="X26" s="34"/>
      <c r="Y26" s="36"/>
    </row>
    <row r="27" spans="1:25" s="16" customFormat="1" ht="25.05" customHeight="1" x14ac:dyDescent="0.25">
      <c r="A27" s="27" t="s">
        <v>113</v>
      </c>
      <c r="B27" s="27" t="s">
        <v>120</v>
      </c>
      <c r="C27" s="27" t="s">
        <v>207</v>
      </c>
      <c r="D27" s="27" t="s">
        <v>121</v>
      </c>
      <c r="E27" s="27" t="s">
        <v>33</v>
      </c>
      <c r="F27" s="27" t="s">
        <v>122</v>
      </c>
      <c r="G27" s="28">
        <v>1.36</v>
      </c>
      <c r="H27" s="28">
        <f t="shared" si="0"/>
        <v>2.1887078400000002</v>
      </c>
      <c r="I27" s="29" t="s">
        <v>7</v>
      </c>
      <c r="J27" s="30" t="s">
        <v>123</v>
      </c>
      <c r="K27" s="29" t="s">
        <v>9</v>
      </c>
      <c r="L27" s="29"/>
      <c r="M27" s="29"/>
      <c r="N27" s="31" t="s">
        <v>36</v>
      </c>
      <c r="O27" s="29" t="s">
        <v>11</v>
      </c>
      <c r="P27" s="32"/>
      <c r="Q27" s="33"/>
      <c r="R27" s="27"/>
      <c r="S27" s="27"/>
      <c r="T27" s="34"/>
      <c r="U27" s="34"/>
      <c r="V27" s="34"/>
      <c r="W27" s="34"/>
      <c r="X27" s="34"/>
      <c r="Y27" s="36"/>
    </row>
    <row r="28" spans="1:25" s="16" customFormat="1" ht="25.05" customHeight="1" x14ac:dyDescent="0.25">
      <c r="A28" s="27" t="s">
        <v>113</v>
      </c>
      <c r="B28" s="27" t="s">
        <v>124</v>
      </c>
      <c r="C28" s="27" t="s">
        <v>207</v>
      </c>
      <c r="D28" s="27" t="s">
        <v>125</v>
      </c>
      <c r="E28" s="27" t="s">
        <v>33</v>
      </c>
      <c r="F28" s="27" t="s">
        <v>126</v>
      </c>
      <c r="G28" s="28">
        <v>4.03</v>
      </c>
      <c r="H28" s="28">
        <f t="shared" si="0"/>
        <v>6.4856563200000013</v>
      </c>
      <c r="I28" s="29" t="s">
        <v>7</v>
      </c>
      <c r="J28" s="30" t="s">
        <v>127</v>
      </c>
      <c r="K28" s="29" t="s">
        <v>9</v>
      </c>
      <c r="L28" s="29"/>
      <c r="M28" s="29"/>
      <c r="N28" s="31" t="s">
        <v>36</v>
      </c>
      <c r="O28" s="29" t="s">
        <v>11</v>
      </c>
      <c r="P28" s="32"/>
      <c r="Q28" s="33"/>
      <c r="R28" s="27"/>
      <c r="S28" s="27"/>
      <c r="T28" s="34"/>
      <c r="U28" s="34"/>
      <c r="V28" s="34"/>
      <c r="W28" s="34"/>
      <c r="X28" s="34"/>
      <c r="Y28" s="36"/>
    </row>
    <row r="29" spans="1:25" s="16" customFormat="1" ht="25.05" customHeight="1" x14ac:dyDescent="0.25">
      <c r="A29" s="27" t="s">
        <v>113</v>
      </c>
      <c r="B29" s="27" t="s">
        <v>128</v>
      </c>
      <c r="C29" s="27" t="s">
        <v>208</v>
      </c>
      <c r="D29" s="27" t="s">
        <v>205</v>
      </c>
      <c r="E29" s="27" t="s">
        <v>33</v>
      </c>
      <c r="F29" s="27" t="s">
        <v>129</v>
      </c>
      <c r="G29" s="28">
        <v>1.2</v>
      </c>
      <c r="H29" s="28">
        <f t="shared" si="0"/>
        <v>1.9312128</v>
      </c>
      <c r="I29" s="29" t="s">
        <v>7</v>
      </c>
      <c r="J29" s="30" t="s">
        <v>130</v>
      </c>
      <c r="K29" s="29"/>
      <c r="L29" s="29" t="s">
        <v>193</v>
      </c>
      <c r="M29" s="29" t="s">
        <v>193</v>
      </c>
      <c r="N29" s="31"/>
      <c r="O29" s="29" t="s">
        <v>11</v>
      </c>
      <c r="P29" s="32"/>
      <c r="Q29" s="33"/>
      <c r="R29" s="27"/>
      <c r="S29" s="27"/>
      <c r="T29" s="34"/>
      <c r="U29" s="34"/>
      <c r="V29" s="34"/>
      <c r="W29" s="34"/>
      <c r="X29" s="34"/>
      <c r="Y29" s="36"/>
    </row>
    <row r="30" spans="1:25" s="16" customFormat="1" ht="25.05" customHeight="1" x14ac:dyDescent="0.25">
      <c r="A30" s="27" t="s">
        <v>131</v>
      </c>
      <c r="B30" s="27" t="s">
        <v>132</v>
      </c>
      <c r="C30" s="27" t="s">
        <v>209</v>
      </c>
      <c r="D30" s="27" t="s">
        <v>133</v>
      </c>
      <c r="E30" s="27" t="s">
        <v>134</v>
      </c>
      <c r="F30" s="27" t="s">
        <v>135</v>
      </c>
      <c r="G30" s="28">
        <v>1.2</v>
      </c>
      <c r="H30" s="28">
        <f t="shared" si="0"/>
        <v>1.9312128</v>
      </c>
      <c r="I30" s="29" t="s">
        <v>7</v>
      </c>
      <c r="J30" s="30" t="s">
        <v>136</v>
      </c>
      <c r="K30" s="29" t="s">
        <v>19</v>
      </c>
      <c r="L30" s="29"/>
      <c r="M30" s="29"/>
      <c r="N30" s="31" t="s">
        <v>36</v>
      </c>
      <c r="O30" s="29" t="s">
        <v>11</v>
      </c>
      <c r="P30" s="32"/>
      <c r="Q30" s="33" t="s">
        <v>137</v>
      </c>
      <c r="R30" s="27"/>
      <c r="S30" s="27" t="s">
        <v>14</v>
      </c>
      <c r="T30" s="34">
        <v>1.1299999999999999</v>
      </c>
      <c r="U30" s="34">
        <v>0.68</v>
      </c>
      <c r="V30" s="34">
        <v>0.51</v>
      </c>
      <c r="W30" s="34">
        <v>4.25</v>
      </c>
      <c r="X30" s="34">
        <v>1.43</v>
      </c>
      <c r="Y30" s="36">
        <v>2.37</v>
      </c>
    </row>
    <row r="31" spans="1:25" s="16" customFormat="1" ht="25.05" customHeight="1" x14ac:dyDescent="0.25">
      <c r="A31" s="27" t="s">
        <v>131</v>
      </c>
      <c r="B31" s="27" t="s">
        <v>138</v>
      </c>
      <c r="C31" s="27" t="s">
        <v>209</v>
      </c>
      <c r="D31" s="27" t="s">
        <v>139</v>
      </c>
      <c r="E31" s="27" t="s">
        <v>134</v>
      </c>
      <c r="F31" s="27" t="s">
        <v>133</v>
      </c>
      <c r="G31" s="28">
        <v>1.2</v>
      </c>
      <c r="H31" s="28">
        <f t="shared" si="0"/>
        <v>1.9312128</v>
      </c>
      <c r="I31" s="29" t="s">
        <v>7</v>
      </c>
      <c r="J31" s="30" t="s">
        <v>136</v>
      </c>
      <c r="K31" s="29" t="s">
        <v>140</v>
      </c>
      <c r="L31" s="29"/>
      <c r="M31" s="29"/>
      <c r="N31" s="31" t="s">
        <v>36</v>
      </c>
      <c r="O31" s="29" t="s">
        <v>11</v>
      </c>
      <c r="P31" s="32"/>
      <c r="Q31" s="33" t="s">
        <v>141</v>
      </c>
      <c r="R31" s="27"/>
      <c r="S31" s="27" t="s">
        <v>14</v>
      </c>
      <c r="T31" s="34">
        <v>1.1299999999999999</v>
      </c>
      <c r="U31" s="34">
        <v>0.68</v>
      </c>
      <c r="V31" s="34">
        <v>0.56000000000000005</v>
      </c>
      <c r="W31" s="34">
        <v>4.25</v>
      </c>
      <c r="X31" s="34">
        <v>1.43</v>
      </c>
      <c r="Y31" s="36">
        <v>2.37</v>
      </c>
    </row>
    <row r="32" spans="1:25" s="16" customFormat="1" ht="25.05" customHeight="1" x14ac:dyDescent="0.25">
      <c r="A32" s="27" t="s">
        <v>131</v>
      </c>
      <c r="B32" s="27" t="s">
        <v>142</v>
      </c>
      <c r="C32" s="27" t="s">
        <v>209</v>
      </c>
      <c r="D32" s="27" t="s">
        <v>143</v>
      </c>
      <c r="E32" s="27" t="s">
        <v>99</v>
      </c>
      <c r="F32" s="27" t="s">
        <v>144</v>
      </c>
      <c r="G32" s="28">
        <v>3.7</v>
      </c>
      <c r="H32" s="28">
        <f t="shared" si="0"/>
        <v>5.9545728000000011</v>
      </c>
      <c r="I32" s="29" t="s">
        <v>7</v>
      </c>
      <c r="J32" s="30" t="s">
        <v>145</v>
      </c>
      <c r="K32" s="29" t="s">
        <v>140</v>
      </c>
      <c r="L32" s="29"/>
      <c r="M32" s="29"/>
      <c r="N32" s="31" t="s">
        <v>36</v>
      </c>
      <c r="O32" s="29" t="s">
        <v>11</v>
      </c>
      <c r="P32" s="32"/>
      <c r="Q32" s="33" t="s">
        <v>146</v>
      </c>
      <c r="R32" s="27"/>
      <c r="S32" s="27" t="s">
        <v>14</v>
      </c>
      <c r="T32" s="34">
        <v>11.25</v>
      </c>
      <c r="U32" s="34">
        <v>3.6</v>
      </c>
      <c r="V32" s="34">
        <v>1.1200000000000001</v>
      </c>
      <c r="W32" s="34">
        <v>40.5</v>
      </c>
      <c r="X32" s="34">
        <v>6.13</v>
      </c>
      <c r="Y32" s="36">
        <v>14.67</v>
      </c>
    </row>
    <row r="33" spans="1:25" s="16" customFormat="1" ht="54.75" customHeight="1" x14ac:dyDescent="0.25">
      <c r="A33" s="27" t="s">
        <v>131</v>
      </c>
      <c r="B33" s="27" t="s">
        <v>147</v>
      </c>
      <c r="C33" s="27" t="s">
        <v>210</v>
      </c>
      <c r="D33" s="27" t="s">
        <v>148</v>
      </c>
      <c r="E33" s="27" t="s">
        <v>99</v>
      </c>
      <c r="F33" s="27" t="s">
        <v>149</v>
      </c>
      <c r="G33" s="28">
        <v>2.7</v>
      </c>
      <c r="H33" s="28">
        <f t="shared" si="0"/>
        <v>4.345228800000001</v>
      </c>
      <c r="I33" s="29" t="s">
        <v>7</v>
      </c>
      <c r="J33" s="30" t="s">
        <v>150</v>
      </c>
      <c r="K33" s="29" t="s">
        <v>95</v>
      </c>
      <c r="L33" s="29"/>
      <c r="M33" s="29"/>
      <c r="N33" s="31" t="s">
        <v>36</v>
      </c>
      <c r="O33" s="29" t="s">
        <v>11</v>
      </c>
      <c r="P33" s="32"/>
      <c r="Q33" s="33" t="s">
        <v>151</v>
      </c>
      <c r="R33" s="27"/>
      <c r="S33" s="27" t="s">
        <v>14</v>
      </c>
      <c r="T33" s="34">
        <v>1</v>
      </c>
      <c r="U33" s="34">
        <v>0.3</v>
      </c>
      <c r="V33" s="34">
        <v>0.18</v>
      </c>
      <c r="W33" s="34">
        <v>9</v>
      </c>
      <c r="X33" s="34">
        <v>2.5</v>
      </c>
      <c r="Y33" s="36">
        <v>1.66</v>
      </c>
    </row>
    <row r="34" spans="1:25" s="16" customFormat="1" ht="25.05" customHeight="1" x14ac:dyDescent="0.25">
      <c r="A34" s="27" t="s">
        <v>131</v>
      </c>
      <c r="B34" s="27" t="s">
        <v>152</v>
      </c>
      <c r="C34" s="27" t="s">
        <v>211</v>
      </c>
      <c r="D34" s="27" t="s">
        <v>153</v>
      </c>
      <c r="E34" s="27" t="s">
        <v>154</v>
      </c>
      <c r="F34" s="27" t="s">
        <v>155</v>
      </c>
      <c r="G34" s="28">
        <v>2.7</v>
      </c>
      <c r="H34" s="28">
        <f t="shared" si="0"/>
        <v>4.345228800000001</v>
      </c>
      <c r="I34" s="29" t="s">
        <v>7</v>
      </c>
      <c r="J34" s="30" t="s">
        <v>107</v>
      </c>
      <c r="K34" s="29"/>
      <c r="L34" s="29" t="s">
        <v>193</v>
      </c>
      <c r="M34" s="29"/>
      <c r="N34" s="31" t="s">
        <v>36</v>
      </c>
      <c r="O34" s="29" t="s">
        <v>11</v>
      </c>
      <c r="P34" s="32"/>
      <c r="Q34" s="33" t="s">
        <v>156</v>
      </c>
      <c r="R34" s="27"/>
      <c r="S34" s="27" t="s">
        <v>14</v>
      </c>
      <c r="T34" s="34">
        <v>4.5</v>
      </c>
      <c r="U34" s="34">
        <v>4</v>
      </c>
      <c r="V34" s="34">
        <v>1.69</v>
      </c>
      <c r="W34" s="34">
        <v>54</v>
      </c>
      <c r="X34" s="34">
        <v>7.2</v>
      </c>
      <c r="Y34" s="36"/>
    </row>
    <row r="35" spans="1:25" s="16" customFormat="1" ht="25.05" customHeight="1" x14ac:dyDescent="0.25">
      <c r="A35" s="27" t="s">
        <v>131</v>
      </c>
      <c r="B35" s="27" t="s">
        <v>157</v>
      </c>
      <c r="C35" s="27" t="s">
        <v>211</v>
      </c>
      <c r="D35" s="27" t="s">
        <v>153</v>
      </c>
      <c r="E35" s="27" t="s">
        <v>154</v>
      </c>
      <c r="F35" s="27" t="s">
        <v>155</v>
      </c>
      <c r="G35" s="28">
        <v>1.9</v>
      </c>
      <c r="H35" s="28">
        <f t="shared" si="0"/>
        <v>3.0577535999999998</v>
      </c>
      <c r="I35" s="29" t="s">
        <v>7</v>
      </c>
      <c r="J35" s="30" t="s">
        <v>158</v>
      </c>
      <c r="K35" s="29"/>
      <c r="L35" s="29" t="s">
        <v>193</v>
      </c>
      <c r="M35" s="29"/>
      <c r="N35" s="31" t="s">
        <v>36</v>
      </c>
      <c r="O35" s="29" t="s">
        <v>11</v>
      </c>
      <c r="P35" s="32"/>
      <c r="Q35" s="33" t="s">
        <v>156</v>
      </c>
      <c r="R35" s="27"/>
      <c r="S35" s="27" t="s">
        <v>14</v>
      </c>
      <c r="T35" s="34">
        <v>4.5</v>
      </c>
      <c r="U35" s="34">
        <v>4</v>
      </c>
      <c r="V35" s="34">
        <v>2.48</v>
      </c>
      <c r="W35" s="34">
        <v>54</v>
      </c>
      <c r="X35" s="34">
        <v>7.2</v>
      </c>
      <c r="Y35" s="36"/>
    </row>
    <row r="36" spans="1:25" s="16" customFormat="1" ht="25.05" customHeight="1" x14ac:dyDescent="0.25">
      <c r="A36" s="27" t="s">
        <v>131</v>
      </c>
      <c r="B36" s="27" t="s">
        <v>159</v>
      </c>
      <c r="C36" s="27" t="s">
        <v>211</v>
      </c>
      <c r="D36" s="27" t="s">
        <v>153</v>
      </c>
      <c r="E36" s="27" t="s">
        <v>154</v>
      </c>
      <c r="F36" s="27" t="s">
        <v>155</v>
      </c>
      <c r="G36" s="28">
        <v>2.6</v>
      </c>
      <c r="H36" s="28">
        <f t="shared" si="0"/>
        <v>4.1842944000000006</v>
      </c>
      <c r="I36" s="29" t="s">
        <v>7</v>
      </c>
      <c r="J36" s="30" t="s">
        <v>35</v>
      </c>
      <c r="K36" s="29"/>
      <c r="L36" s="29" t="s">
        <v>193</v>
      </c>
      <c r="M36" s="29"/>
      <c r="N36" s="31" t="s">
        <v>36</v>
      </c>
      <c r="O36" s="29" t="s">
        <v>11</v>
      </c>
      <c r="P36" s="32"/>
      <c r="Q36" s="33" t="s">
        <v>156</v>
      </c>
      <c r="R36" s="27"/>
      <c r="S36" s="27" t="s">
        <v>14</v>
      </c>
      <c r="T36" s="34">
        <v>4.5</v>
      </c>
      <c r="U36" s="34">
        <v>4</v>
      </c>
      <c r="V36" s="34">
        <v>1.99</v>
      </c>
      <c r="W36" s="34">
        <v>54</v>
      </c>
      <c r="X36" s="34">
        <v>7.2</v>
      </c>
      <c r="Y36" s="36"/>
    </row>
    <row r="37" spans="1:25" s="16" customFormat="1" ht="25.05" customHeight="1" x14ac:dyDescent="0.25">
      <c r="A37" s="27" t="s">
        <v>131</v>
      </c>
      <c r="B37" s="27" t="s">
        <v>160</v>
      </c>
      <c r="C37" s="27" t="s">
        <v>211</v>
      </c>
      <c r="D37" s="27" t="s">
        <v>161</v>
      </c>
      <c r="E37" s="27" t="s">
        <v>162</v>
      </c>
      <c r="F37" s="27" t="s">
        <v>163</v>
      </c>
      <c r="G37" s="28">
        <v>2.4</v>
      </c>
      <c r="H37" s="28">
        <f t="shared" si="0"/>
        <v>3.8624255999999999</v>
      </c>
      <c r="I37" s="29" t="s">
        <v>7</v>
      </c>
      <c r="J37" s="30" t="s">
        <v>107</v>
      </c>
      <c r="K37" s="29" t="s">
        <v>9</v>
      </c>
      <c r="L37" s="29"/>
      <c r="M37" s="29"/>
      <c r="N37" s="31" t="s">
        <v>36</v>
      </c>
      <c r="O37" s="29" t="s">
        <v>11</v>
      </c>
      <c r="P37" s="32"/>
      <c r="Q37" s="33" t="s">
        <v>156</v>
      </c>
      <c r="R37" s="27"/>
      <c r="S37" s="27" t="s">
        <v>14</v>
      </c>
      <c r="T37" s="34">
        <v>9</v>
      </c>
      <c r="U37" s="34">
        <v>4.8</v>
      </c>
      <c r="V37" s="34">
        <v>1.62</v>
      </c>
      <c r="W37" s="34">
        <v>108</v>
      </c>
      <c r="X37" s="34">
        <v>14.4</v>
      </c>
      <c r="Y37" s="36"/>
    </row>
    <row r="38" spans="1:25" s="16" customFormat="1" ht="25.05" customHeight="1" x14ac:dyDescent="0.25">
      <c r="A38" s="27" t="s">
        <v>131</v>
      </c>
      <c r="B38" s="27" t="s">
        <v>164</v>
      </c>
      <c r="C38" s="27" t="s">
        <v>211</v>
      </c>
      <c r="D38" s="27" t="s">
        <v>165</v>
      </c>
      <c r="E38" s="27" t="s">
        <v>154</v>
      </c>
      <c r="F38" s="27" t="s">
        <v>165</v>
      </c>
      <c r="G38" s="28">
        <v>2.6</v>
      </c>
      <c r="H38" s="28">
        <f t="shared" si="0"/>
        <v>4.1842944000000006</v>
      </c>
      <c r="I38" s="29" t="s">
        <v>7</v>
      </c>
      <c r="J38" s="30" t="s">
        <v>166</v>
      </c>
      <c r="K38" s="29"/>
      <c r="L38" s="29" t="s">
        <v>193</v>
      </c>
      <c r="M38" s="29"/>
      <c r="N38" s="31" t="s">
        <v>36</v>
      </c>
      <c r="O38" s="29" t="s">
        <v>52</v>
      </c>
      <c r="P38" s="32"/>
      <c r="Q38" s="33" t="s">
        <v>156</v>
      </c>
      <c r="R38" s="27"/>
      <c r="S38" s="27" t="s">
        <v>14</v>
      </c>
      <c r="T38" s="34">
        <v>4.5</v>
      </c>
      <c r="U38" s="34">
        <v>4</v>
      </c>
      <c r="V38" s="34">
        <v>1.69</v>
      </c>
      <c r="W38" s="34">
        <v>54</v>
      </c>
      <c r="X38" s="34">
        <v>7.2</v>
      </c>
      <c r="Y38" s="36"/>
    </row>
    <row r="39" spans="1:25" s="16" customFormat="1" ht="25.05" customHeight="1" x14ac:dyDescent="0.25">
      <c r="A39" s="27" t="s">
        <v>131</v>
      </c>
      <c r="B39" s="27" t="s">
        <v>167</v>
      </c>
      <c r="C39" s="27" t="s">
        <v>211</v>
      </c>
      <c r="D39" s="27" t="s">
        <v>165</v>
      </c>
      <c r="E39" s="27" t="s">
        <v>154</v>
      </c>
      <c r="F39" s="27" t="s">
        <v>165</v>
      </c>
      <c r="G39" s="28">
        <v>2.1</v>
      </c>
      <c r="H39" s="28">
        <f t="shared" si="0"/>
        <v>3.3796224000000006</v>
      </c>
      <c r="I39" s="29" t="s">
        <v>7</v>
      </c>
      <c r="J39" s="30" t="s">
        <v>168</v>
      </c>
      <c r="K39" s="29"/>
      <c r="L39" s="29" t="s">
        <v>193</v>
      </c>
      <c r="M39" s="29"/>
      <c r="N39" s="31" t="s">
        <v>36</v>
      </c>
      <c r="O39" s="29" t="s">
        <v>52</v>
      </c>
      <c r="P39" s="32"/>
      <c r="Q39" s="33" t="s">
        <v>156</v>
      </c>
      <c r="R39" s="27"/>
      <c r="S39" s="27" t="s">
        <v>14</v>
      </c>
      <c r="T39" s="34">
        <v>4.5</v>
      </c>
      <c r="U39" s="34">
        <v>4</v>
      </c>
      <c r="V39" s="34">
        <v>1.99</v>
      </c>
      <c r="W39" s="34">
        <v>54</v>
      </c>
      <c r="X39" s="34">
        <v>7.2</v>
      </c>
      <c r="Y39" s="36"/>
    </row>
    <row r="40" spans="1:25" s="16" customFormat="1" ht="25.05" customHeight="1" x14ac:dyDescent="0.25">
      <c r="A40" s="27" t="s">
        <v>169</v>
      </c>
      <c r="B40" s="27" t="s">
        <v>170</v>
      </c>
      <c r="C40" s="27" t="s">
        <v>212</v>
      </c>
      <c r="D40" s="27" t="s">
        <v>171</v>
      </c>
      <c r="E40" s="27" t="s">
        <v>172</v>
      </c>
      <c r="F40" s="27" t="s">
        <v>173</v>
      </c>
      <c r="G40" s="28">
        <v>5.2</v>
      </c>
      <c r="H40" s="28">
        <f t="shared" si="0"/>
        <v>8.3685888000000013</v>
      </c>
      <c r="I40" s="29" t="s">
        <v>62</v>
      </c>
      <c r="J40" s="30" t="s">
        <v>174</v>
      </c>
      <c r="K40" s="29"/>
      <c r="L40" s="29" t="s">
        <v>193</v>
      </c>
      <c r="M40" s="29" t="s">
        <v>193</v>
      </c>
      <c r="N40" s="31"/>
      <c r="O40" s="29" t="s">
        <v>11</v>
      </c>
      <c r="P40" s="32">
        <v>4.3</v>
      </c>
      <c r="Q40" s="33"/>
      <c r="R40" s="27"/>
      <c r="S40" s="27" t="s">
        <v>14</v>
      </c>
      <c r="T40" s="34">
        <v>2.5</v>
      </c>
      <c r="U40" s="34">
        <v>2.5</v>
      </c>
      <c r="V40" s="34">
        <v>0.22</v>
      </c>
      <c r="W40" s="34">
        <v>13.5</v>
      </c>
      <c r="X40" s="34">
        <v>2.5</v>
      </c>
      <c r="Y40" s="36">
        <v>1.1499999999999999</v>
      </c>
    </row>
    <row r="41" spans="1:25" s="16" customFormat="1" ht="25.05" customHeight="1" x14ac:dyDescent="0.25">
      <c r="A41" s="17" t="s">
        <v>169</v>
      </c>
      <c r="B41" s="17" t="s">
        <v>175</v>
      </c>
      <c r="C41" s="17" t="s">
        <v>213</v>
      </c>
      <c r="D41" s="17" t="s">
        <v>176</v>
      </c>
      <c r="E41" s="17" t="s">
        <v>134</v>
      </c>
      <c r="F41" s="17" t="s">
        <v>177</v>
      </c>
      <c r="G41" s="18">
        <v>1.6</v>
      </c>
      <c r="H41" s="18">
        <f t="shared" si="0"/>
        <v>2.5749504000000005</v>
      </c>
      <c r="I41" s="19" t="s">
        <v>7</v>
      </c>
      <c r="J41" s="20" t="s">
        <v>136</v>
      </c>
      <c r="K41" s="21"/>
      <c r="L41" s="22" t="s">
        <v>193</v>
      </c>
      <c r="M41" s="19"/>
      <c r="N41" s="23" t="s">
        <v>178</v>
      </c>
      <c r="O41" s="19" t="s">
        <v>11</v>
      </c>
      <c r="P41" s="17">
        <v>0.6</v>
      </c>
      <c r="Q41" s="24"/>
      <c r="R41" s="25"/>
      <c r="S41" s="17" t="s">
        <v>14</v>
      </c>
      <c r="T41" s="26">
        <v>3</v>
      </c>
      <c r="U41" s="26">
        <v>3</v>
      </c>
      <c r="V41" s="26">
        <v>5.08</v>
      </c>
      <c r="W41" s="26">
        <v>55.5</v>
      </c>
      <c r="X41" s="26">
        <v>3</v>
      </c>
      <c r="Y41" s="37">
        <v>28.05</v>
      </c>
    </row>
    <row r="43" spans="1:25" x14ac:dyDescent="0.25">
      <c r="A43" s="1" t="s">
        <v>195</v>
      </c>
    </row>
    <row r="44" spans="1:25" x14ac:dyDescent="0.25">
      <c r="A44" s="1" t="s">
        <v>197</v>
      </c>
    </row>
    <row r="45" spans="1:25" x14ac:dyDescent="0.25">
      <c r="A45" s="4" t="s">
        <v>196</v>
      </c>
    </row>
    <row r="46" spans="1:25" x14ac:dyDescent="0.25">
      <c r="A46" s="38" t="s">
        <v>199</v>
      </c>
    </row>
  </sheetData>
  <mergeCells count="24">
    <mergeCell ref="A5:A7"/>
    <mergeCell ref="B5:B7"/>
    <mergeCell ref="C5:C7"/>
    <mergeCell ref="D5:D7"/>
    <mergeCell ref="E5:E7"/>
    <mergeCell ref="F5:F7"/>
    <mergeCell ref="T5:T7"/>
    <mergeCell ref="G5:H6"/>
    <mergeCell ref="I5:I7"/>
    <mergeCell ref="J5:J7"/>
    <mergeCell ref="K6:K7"/>
    <mergeCell ref="L6:L7"/>
    <mergeCell ref="M5:N6"/>
    <mergeCell ref="K5:L5"/>
    <mergeCell ref="O5:O7"/>
    <mergeCell ref="P5:P7"/>
    <mergeCell ref="Q5:Q7"/>
    <mergeCell ref="R5:R7"/>
    <mergeCell ref="S5:S7"/>
    <mergeCell ref="U5:U7"/>
    <mergeCell ref="V5:V7"/>
    <mergeCell ref="W5:W7"/>
    <mergeCell ref="X5:X7"/>
    <mergeCell ref="Y5:Y7"/>
  </mergeCells>
  <phoneticPr fontId="0" type="noConversion"/>
  <pageMargins left="0.75" right="0.75" top="1" bottom="1" header="0.5" footer="0.5"/>
  <pageSetup scale="21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Interstate System Toll Bridges</vt:lpstr>
      <vt:lpstr>'Interstate System Toll Bridges'!Print_Area</vt:lpstr>
      <vt:lpstr>t1part1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Rozycki, Robert (FHWA)</cp:lastModifiedBy>
  <cp:lastPrinted>2023-09-20T18:06:30Z</cp:lastPrinted>
  <dcterms:created xsi:type="dcterms:W3CDTF">2007-09-06T23:41:23Z</dcterms:created>
  <dcterms:modified xsi:type="dcterms:W3CDTF">2023-09-20T18:06:46Z</dcterms:modified>
</cp:coreProperties>
</file>