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3020" windowHeight="8025"/>
  </bookViews>
  <sheets>
    <sheet name="Simplified" sheetId="2" r:id="rId1"/>
    <sheet name="Sheet4" sheetId="6" r:id="rId2"/>
  </sheets>
  <externalReferences>
    <externalReference r:id="rId3"/>
    <externalReference r:id="rId4"/>
    <externalReference r:id="rId5"/>
  </externalReferences>
  <definedNames>
    <definedName name="Fuel">Simplified!#REF!</definedName>
    <definedName name="_xlnm.Print_Area" localSheetId="0">Simplified!$A$1:$G$4</definedName>
    <definedName name="_xlnm.Print_Titles" localSheetId="0">Simplified!$1:$3</definedName>
  </definedNames>
  <calcPr calcId="145621"/>
</workbook>
</file>

<file path=xl/calcChain.xml><?xml version="1.0" encoding="utf-8"?>
<calcChain xmlns="http://schemas.openxmlformats.org/spreadsheetml/2006/main">
  <c r="E89" i="2" l="1"/>
  <c r="C89" i="2" l="1"/>
  <c r="D89" i="2"/>
  <c r="F89" i="2"/>
  <c r="G89"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88" i="2" l="1"/>
  <c r="D88" i="2"/>
  <c r="E88" i="2"/>
  <c r="F88" i="2"/>
  <c r="G88" i="2"/>
  <c r="C104" i="2"/>
  <c r="D104" i="2"/>
  <c r="E104" i="2"/>
  <c r="F104" i="2"/>
  <c r="G104" i="2"/>
</calcChain>
</file>

<file path=xl/sharedStrings.xml><?xml version="1.0" encoding="utf-8"?>
<sst xmlns="http://schemas.openxmlformats.org/spreadsheetml/2006/main" count="358" uniqueCount="204">
  <si>
    <t>Locality</t>
  </si>
  <si>
    <t>State</t>
  </si>
  <si>
    <t>STIP</t>
  </si>
  <si>
    <t>Applicant Information</t>
  </si>
  <si>
    <t>Buy America Waiver Requests for Alternative Fuel Vehicle Projects</t>
  </si>
  <si>
    <t>Description of Item(s)</t>
  </si>
  <si>
    <t>Delaware</t>
  </si>
  <si>
    <t>Sussex County</t>
  </si>
  <si>
    <t>Paratransit Buses</t>
  </si>
  <si>
    <t>TBD</t>
  </si>
  <si>
    <t>New Castle Couty</t>
  </si>
  <si>
    <t>40" Heavy Duty Vehicle</t>
  </si>
  <si>
    <t>T201350302</t>
  </si>
  <si>
    <t>Maine</t>
  </si>
  <si>
    <t>MaineDOT</t>
  </si>
  <si>
    <t>Suvs</t>
  </si>
  <si>
    <t>Nevada</t>
  </si>
  <si>
    <t>Henderson</t>
  </si>
  <si>
    <t>City of Boulder City</t>
  </si>
  <si>
    <t>Electric Passenger vehicle</t>
  </si>
  <si>
    <t>Clark County Dept. of Air Quality</t>
  </si>
  <si>
    <t>Electric truck, SUV and passenger vehicles</t>
  </si>
  <si>
    <t>Series of Plug-in Hybrid Electric vehicles</t>
  </si>
  <si>
    <t>CL20130025</t>
  </si>
  <si>
    <t>CL20130021</t>
  </si>
  <si>
    <t>CL20120107</t>
  </si>
  <si>
    <t>Georgia</t>
  </si>
  <si>
    <t>Macon</t>
  </si>
  <si>
    <t>Low-emission locomotives</t>
  </si>
  <si>
    <t>PI#0007544</t>
  </si>
  <si>
    <t>Statewide</t>
  </si>
  <si>
    <t>Atlanta</t>
  </si>
  <si>
    <t>PI#0009203</t>
  </si>
  <si>
    <t>PI#0009204</t>
  </si>
  <si>
    <t>PI#0009205</t>
  </si>
  <si>
    <t>PI#0009212</t>
  </si>
  <si>
    <t>PI#0009213</t>
  </si>
  <si>
    <t>PI#0009214</t>
  </si>
  <si>
    <t>PI#0009215</t>
  </si>
  <si>
    <t>Rome</t>
  </si>
  <si>
    <t>PI#0009216</t>
  </si>
  <si>
    <t>EPD Hybrid Electric Schoolbus</t>
  </si>
  <si>
    <t>PI#0009198</t>
  </si>
  <si>
    <t>Dekalb County</t>
  </si>
  <si>
    <t>EPD Hybrid Schoolbus</t>
  </si>
  <si>
    <t>PI#0009189</t>
  </si>
  <si>
    <t>North Carolina</t>
  </si>
  <si>
    <t>C-4902A</t>
  </si>
  <si>
    <t xml:space="preserve">Various Subawards through NC State University </t>
  </si>
  <si>
    <t>North Front Range MPO</t>
  </si>
  <si>
    <t>Minivans</t>
  </si>
  <si>
    <t>SST7005.004</t>
  </si>
  <si>
    <t xml:space="preserve"> Natural gas, propane, hybrid electric and electric vehicles  with final assembly in the U.S. ;  including 1-3 wheeled vehicles, sedans, vans, pickups, med-heavy duty trucks and  buses, vehicle conversions and road construction equipment</t>
  </si>
  <si>
    <t>Regional Air Quality Council</t>
  </si>
  <si>
    <t>Electric vehicles</t>
  </si>
  <si>
    <t xml:space="preserve">SST6803.071 </t>
  </si>
  <si>
    <t>Natural gas yard truck</t>
  </si>
  <si>
    <t>Diesel bucket trucks</t>
  </si>
  <si>
    <t>Natural gas delivery trucks</t>
  </si>
  <si>
    <t>Natural gas trash trucks</t>
  </si>
  <si>
    <t>Natural gas cement trucks</t>
  </si>
  <si>
    <t>Propane school buses</t>
  </si>
  <si>
    <t xml:space="preserve">SST6803.039 </t>
  </si>
  <si>
    <t>Colorado</t>
  </si>
  <si>
    <t>El Paso County</t>
  </si>
  <si>
    <t>7 to 15 passenger vans</t>
  </si>
  <si>
    <t>0924-06-376</t>
  </si>
  <si>
    <t>Michigan</t>
  </si>
  <si>
    <t>Benton Harbor St. Joseph Urbanized Area</t>
  </si>
  <si>
    <t>Bus purchase</t>
  </si>
  <si>
    <t>Van Buren County</t>
  </si>
  <si>
    <t>Berrien County</t>
  </si>
  <si>
    <t>Flint</t>
  </si>
  <si>
    <t>Huron County</t>
  </si>
  <si>
    <t>Detroit</t>
  </si>
  <si>
    <t>Battle Creek</t>
  </si>
  <si>
    <t>Southest Michigan (SMART service area)</t>
  </si>
  <si>
    <t>Washtenaw County</t>
  </si>
  <si>
    <t>Benzie County</t>
  </si>
  <si>
    <t>Muskegon County - MATS service area</t>
  </si>
  <si>
    <t>Lapeer County</t>
  </si>
  <si>
    <t>Grand Rapids - Interurban Transit Partnership Service Area</t>
  </si>
  <si>
    <t>Mason County</t>
  </si>
  <si>
    <t>Oakland, Livingston, and Washtenaw Counties</t>
  </si>
  <si>
    <t>Ingham County CATA Service Area</t>
  </si>
  <si>
    <t>Incremental cost of the purcahse of electric propulsion systems for two buses</t>
  </si>
  <si>
    <t>Adrian</t>
  </si>
  <si>
    <t>Replace three (3) gas-powered cut-away buses with three (3) new cut-away buses with lifts.</t>
  </si>
  <si>
    <t>Dowagiac Dial-a-ride service area</t>
  </si>
  <si>
    <t>Purchase new medium duty bus.</t>
  </si>
  <si>
    <t>Williamston</t>
  </si>
  <si>
    <t>Purchase Sewer vacumum truck</t>
  </si>
  <si>
    <t>St Clair County</t>
  </si>
  <si>
    <t>Purchase three busses</t>
  </si>
  <si>
    <t>City of Detroit, Wayne County</t>
  </si>
  <si>
    <t xml:space="preserve">replace 3 of their older armored (diesel) vehicles. </t>
  </si>
  <si>
    <t>Lenawee County</t>
  </si>
  <si>
    <t>Replace medium-duty deisel engine bus.</t>
  </si>
  <si>
    <t>City of Saline</t>
  </si>
  <si>
    <t>Replace older diesel street sweeper.</t>
  </si>
  <si>
    <t>Replacement of one Heavy Duty Truck (over 13,000 bs g.v.w.)</t>
  </si>
  <si>
    <t>City of Frankfort</t>
  </si>
  <si>
    <t xml:space="preserve">replacement of one Light Duty (under 13,000 lbs g.v.w.) Truck </t>
  </si>
  <si>
    <t>Cass County</t>
  </si>
  <si>
    <t>Van purchase</t>
  </si>
  <si>
    <t>Wayne County</t>
  </si>
  <si>
    <t>Replace diesel 10 yd dump truck</t>
  </si>
  <si>
    <t>Houston-Galveston Transportation Management Area (8 counties); Sponsored by Metropolitan Transit Authority of Harris County, Texas</t>
  </si>
  <si>
    <t>30 - 90 passenger School Buses</t>
  </si>
  <si>
    <t xml:space="preserve">0912-00-362
</t>
  </si>
  <si>
    <t>0912-00-363</t>
  </si>
  <si>
    <t>Class 2 - 8B Heavy Duty Vehicles</t>
  </si>
  <si>
    <t>Class 8 - Heavy Duty Vehicles</t>
  </si>
  <si>
    <t>Medium &amp; Heavy Duty Transit Vehicles</t>
  </si>
  <si>
    <t>Texas</t>
  </si>
  <si>
    <t>San Francisco MTA</t>
  </si>
  <si>
    <t>Zero Emmission Taxis</t>
  </si>
  <si>
    <t>CML-6328(061)</t>
  </si>
  <si>
    <t>City of Mendota</t>
  </si>
  <si>
    <t>CNG Street Sweeper</t>
  </si>
  <si>
    <t>CML-5285(016)</t>
  </si>
  <si>
    <t>City of Dinuba (1)</t>
  </si>
  <si>
    <t>CML-5143(025)</t>
  </si>
  <si>
    <t>City of Dinuba (2)</t>
  </si>
  <si>
    <t>CNG Street Trolley</t>
  </si>
  <si>
    <t>CML-5143(026)</t>
  </si>
  <si>
    <t>City of Madera</t>
  </si>
  <si>
    <t>Clean Diesel Street Sweeper</t>
  </si>
  <si>
    <t>CML-5157(093)</t>
  </si>
  <si>
    <t>City of Brawley</t>
  </si>
  <si>
    <t>CML-5167(033)</t>
  </si>
  <si>
    <t>City of Calexico</t>
  </si>
  <si>
    <t>CML-5168(026)</t>
  </si>
  <si>
    <t>City of Westmorland</t>
  </si>
  <si>
    <t>CML-5278(015)</t>
  </si>
  <si>
    <t xml:space="preserve">San Francisco </t>
  </si>
  <si>
    <t>Apply ITS technology and differential pricing with the colocation of shared electric bicycles within City CarShare's existing systems, at high demandparking locations in San Francisco
and select Bay Area cities.</t>
  </si>
  <si>
    <t>Montana</t>
  </si>
  <si>
    <t xml:space="preserve">Statewide - PM10 non-attainment areas, and areas considered 'at-risk' for PM10 non-attainment by MT Dept. of Environmental Quality (DEQ). </t>
  </si>
  <si>
    <t xml:space="preserve">Mechanical Pick-up Broom, Mech Pickup Broom with conveyor Belt, Recirculating Vacuum Sweeper, Flush Truck, Small Mechanical Sweeper, Mechanical Pick-up Broom 3-wheeled </t>
  </si>
  <si>
    <t>UPN 6774</t>
  </si>
  <si>
    <t>MPO - Missoula, MT PM10 non-attainment area</t>
  </si>
  <si>
    <t>Mechanical Pick-up Broom, Recirculating Vacuum Sweeper</t>
  </si>
  <si>
    <t>UPN 6019-008</t>
  </si>
  <si>
    <t>North Central Texas Council of Governments (16 counties); Sponsored by Dallas Area Rapid Transit (DART), Texas</t>
  </si>
  <si>
    <t>Vanpool vehicles* in 8, 12, and 15 passenger options (standard seating); break-down by size:</t>
  </si>
  <si>
    <t>Derry</t>
  </si>
  <si>
    <t>Plow Truck with Chloride Reduction Equip</t>
  </si>
  <si>
    <t>Londonderry</t>
  </si>
  <si>
    <t>Windham</t>
  </si>
  <si>
    <t>Salem</t>
  </si>
  <si>
    <t>New Hampshire</t>
  </si>
  <si>
    <r>
      <t xml:space="preserve">Number of Vehicles
</t>
    </r>
    <r>
      <rPr>
        <i/>
        <sz val="11"/>
        <color theme="1"/>
        <rFont val="Calibri"/>
        <family val="2"/>
        <scheme val="minor"/>
      </rPr>
      <t>(approx)</t>
    </r>
  </si>
  <si>
    <r>
      <rPr>
        <i/>
        <sz val="11"/>
        <color theme="1"/>
        <rFont val="Calibri"/>
        <family val="2"/>
        <scheme val="minor"/>
      </rPr>
      <t xml:space="preserve">State Transportation Improvement Program
(STIP)
</t>
    </r>
    <r>
      <rPr>
        <sz val="11"/>
        <color theme="1"/>
        <rFont val="Calibri"/>
        <family val="2"/>
        <scheme val="minor"/>
      </rPr>
      <t>Project ID Number</t>
    </r>
  </si>
  <si>
    <t>GRADE (Grants to Replace Aging Diesel Engines): Repower, replace, or retrofit nonroad diesel equipment used in construction of transportation infrastructure.</t>
  </si>
  <si>
    <t>C-5226</t>
  </si>
  <si>
    <t>C-5510</t>
  </si>
  <si>
    <t>C-5530</t>
  </si>
  <si>
    <t>C-5536</t>
  </si>
  <si>
    <t>C-5550</t>
  </si>
  <si>
    <t>Various subawards in Cabarrus, Gaston, Iredell, Mecklenburg, Rowan, and Union Counties</t>
  </si>
  <si>
    <t>Nebraska</t>
  </si>
  <si>
    <t>Full size utility van or equivalent</t>
  </si>
  <si>
    <t>SPR Program  for vehicla and equipment</t>
  </si>
  <si>
    <t>Illinois</t>
  </si>
  <si>
    <t>City of Chicago (with IL EPA as sponsor)</t>
  </si>
  <si>
    <t>US EPA Tier 3 emissions level diesel locomotive repower kits</t>
  </si>
  <si>
    <t>13-10-0005</t>
  </si>
  <si>
    <t>California</t>
  </si>
  <si>
    <t>NC</t>
  </si>
  <si>
    <t>Denton, NC</t>
  </si>
  <si>
    <t>Electric Vehicle and Charging Station</t>
  </si>
  <si>
    <t>C-5560</t>
  </si>
  <si>
    <t>Memphis</t>
  </si>
  <si>
    <t>Memphis Vanpool program  7- to 15-passenger vans</t>
  </si>
  <si>
    <t>Memphis MPO TIP #CMAQ 2002-15</t>
  </si>
  <si>
    <t>Williamson County</t>
  </si>
  <si>
    <t>Van Pool Program, 7 to 15 passenger Mini Vans</t>
  </si>
  <si>
    <t>Nashville MPO TIP #2011-85-154</t>
  </si>
  <si>
    <t>Tennessee</t>
  </si>
  <si>
    <t>Louisiana</t>
  </si>
  <si>
    <t>The Regional Planning Commission in New Orleans will assist municipal and law enforcement fleets in Jefferson, Orleans, St. Bernard, and St. Charles Parishes.</t>
  </si>
  <si>
    <t>New vehicles fueled by alternative fuel, convert existing vehicles to alternative fuel, add idle reduction  technologies to existing or new vehicles.</t>
  </si>
  <si>
    <t>H.010744</t>
  </si>
  <si>
    <t>Pennsylvania</t>
  </si>
  <si>
    <t xml:space="preserve">Pitcairn Borough (Allegheny Counthy), Conway Borough (Beaver County) and Shire Oaks Township (Washington County), </t>
  </si>
  <si>
    <t>Village of Riverdale</t>
  </si>
  <si>
    <t>07-08-0010</t>
  </si>
  <si>
    <t>Village of Bedford Park</t>
  </si>
  <si>
    <t>06-09-0004</t>
  </si>
  <si>
    <t>Village of Berkeley</t>
  </si>
  <si>
    <t xml:space="preserve">Repower   US EPA Tier 3/ULEL emissions level diesel locomotive </t>
  </si>
  <si>
    <t>04-09-0002</t>
  </si>
  <si>
    <t>Missouri</t>
  </si>
  <si>
    <t>Kansas City</t>
  </si>
  <si>
    <t>New Current Model 4.5 Cubic Yard Street Sweeper.  The vehicle should be a 33,000 GVW with 230HP CNG.</t>
  </si>
  <si>
    <t>CMAQ 3301(469) / TIP No.  970083</t>
  </si>
  <si>
    <t>Project #.</t>
  </si>
  <si>
    <t>The project involves converting four traditional yard and local switch locomotives into two mother/slug sets.  Approximately 92 percent of the iron and steel content in the project is of US origin. Each Mother locomotive retrofit will contain a locomotive engine rebuild kit, and the reuse of a locomotive frame, refurbishment of traction motors and trucks and a new locomotive cabs.   Each accompanying slug unit will require a slug electrical kit, and refurbishment of trucks and traction motors as well as a new cab.   Foreign make of items in the slug are limited to the sub components of truck springs, traction motor gears, a percentage of each of the bearings and bearing assembly used in the trucks, the casting for the brake head, and 10 percent of the new locomotive Cab.  Foreign items in the Mother unit are limited to 10 percent of the value of the each of the following: New Locomotive Cab, Stainless Steel Trim, Stainless Front Wall, Side Wall Kit, and the Split Cooling Hatch.   These items are all subcomponents of the Cab or Car body.  The final items contain mixed foreign and domestic iron or steel are all sub components to the locomotive trucks.  These sub components include the cylinder lever mounting pad, cylinder head, brake shoe, truck spring, bearing traction motor roller, gear axle and bearing assembly.   None of these items are available from a non-domestic supplier. The locomotive engine kit subcomponents and the remaining parts (assembled at the Juniata Locomotive Shop) that are believed to be nondomestic content cannot be acquired in sufficient quantity, quality, or price to fully meet the needs of this project.   All parts that can be replaced with domestic content have been incorporated in the project to boost the domestic content percentage to 88 for all iron and steel components on the locomotive engine kit and to 98.6 percent for the slug.   When combined together to form the project the blended total domestic content is 92 percent weighted by cost.    Absent a waiver, the project as proposed will likely be canceled.   The cancellation of the mother/slug project would have a devastating effect at Juniata and at the OEM’s primary engine kit manufacturing locations, most notably the LaGrange, Ill., and Muncie, Ind., facilities owned by Progress Rail Services and Electro-Motive Diesel.  All total, the project impacts some 9,000 jobs at these three locations.</t>
  </si>
  <si>
    <r>
      <t>Description</t>
    </r>
    <r>
      <rPr>
        <i/>
        <sz val="11"/>
        <rFont val="Calibri"/>
        <family val="2"/>
        <scheme val="minor"/>
      </rPr>
      <t xml:space="preserve">
(provide generic/abridged description - no brand names)</t>
    </r>
  </si>
  <si>
    <t>0918-00-222   (MPO ID# 11612)
0918-00-210   (MPO ID# 11612)
0918-00-214   (MPO ID# 11612)
0918-00-217   (MPO ID# 11612)</t>
  </si>
  <si>
    <t>Vanpool vehicles* in 7, 8, 9, 12, 14 and 15 passenger options (includes standard and premium seating models); break-down by size:</t>
  </si>
  <si>
    <t>0912-00-448   (MPO ID# 14730)
 0912-00-466   (MPO ID# 14731) 
 0912-00-473   (MPO ID# 14732) 
0912-00-503   (MPO ID# 16091)</t>
  </si>
  <si>
    <t>0912-00-367, 460, 464, 476, 505, 506, 507 &amp; 0912-72-030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</si>
</sst>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4" x14ac:knownFonts="1">
    <font>
      <sz val="11"/>
      <color theme="1"/>
      <name val="Calibri"/>
      <family val="2"/>
      <scheme val="minor"/>
    </font>
    <font>
      <sz val="12"/>
      <color theme="1"/>
      <name val="Calibri"/>
      <family val="2"/>
      <scheme val="minor"/>
    </font>
    <font>
      <b/>
      <sz val="11"/>
      <color theme="1"/>
      <name val="Calibri"/>
      <family val="2"/>
      <scheme val="minor"/>
    </font>
    <font>
      <i/>
      <sz val="11"/>
      <color theme="1"/>
      <name val="Calibri"/>
      <family val="2"/>
      <scheme val="minor"/>
    </font>
    <font>
      <sz val="11"/>
      <color rgb="FF000000"/>
      <name val="Calibri"/>
      <family val="2"/>
    </font>
    <font>
      <sz val="11"/>
      <color rgb="FFFF0000"/>
      <name val="Calibri"/>
      <family val="2"/>
      <scheme val="minor"/>
    </font>
    <font>
      <sz val="11"/>
      <color theme="1"/>
      <name val="Calibri"/>
      <family val="2"/>
      <scheme val="minor"/>
    </font>
    <font>
      <sz val="11"/>
      <name val="Calibri"/>
      <family val="2"/>
      <scheme val="minor"/>
    </font>
    <font>
      <b/>
      <sz val="11"/>
      <name val="Calibri"/>
      <family val="2"/>
      <scheme val="minor"/>
    </font>
    <font>
      <sz val="11"/>
      <color theme="4"/>
      <name val="Calibri"/>
      <family val="2"/>
      <scheme val="minor"/>
    </font>
    <font>
      <sz val="12"/>
      <color rgb="FFFF0000"/>
      <name val="Calibri"/>
      <family val="2"/>
      <scheme val="minor"/>
    </font>
    <font>
      <sz val="12"/>
      <color theme="4"/>
      <name val="Calibri"/>
      <family val="2"/>
      <scheme val="minor"/>
    </font>
    <font>
      <i/>
      <sz val="11"/>
      <name val="Calibri"/>
      <family val="2"/>
      <scheme val="minor"/>
    </font>
    <font>
      <sz val="11"/>
      <name val="Calibri"/>
      <family val="2"/>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right style="medium">
        <color indexed="64"/>
      </right>
      <top style="medium">
        <color indexed="64"/>
      </top>
      <bottom/>
      <diagonal/>
    </border>
    <border>
      <left style="thin">
        <color auto="1"/>
      </left>
      <right style="thin">
        <color auto="1"/>
      </right>
      <top style="thin">
        <color auto="1"/>
      </top>
      <bottom/>
      <diagonal/>
    </border>
    <border>
      <left/>
      <right/>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style="thin">
        <color auto="1"/>
      </right>
      <top/>
      <bottom/>
      <diagonal/>
    </border>
    <border>
      <left style="medium">
        <color indexed="64"/>
      </left>
      <right style="medium">
        <color indexed="64"/>
      </right>
      <top style="medium">
        <color indexed="64"/>
      </top>
      <bottom style="thin">
        <color indexed="64"/>
      </bottom>
      <diagonal/>
    </border>
  </borders>
  <cellStyleXfs count="2">
    <xf numFmtId="0" fontId="0" fillId="0" borderId="0"/>
    <xf numFmtId="44" fontId="6" fillId="0" borderId="0" applyFont="0" applyFill="0" applyBorder="0" applyAlignment="0" applyProtection="0"/>
  </cellStyleXfs>
  <cellXfs count="64">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xf>
    <xf numFmtId="0" fontId="1" fillId="0" borderId="0" xfId="0" applyFont="1" applyFill="1" applyAlignment="1">
      <alignment horizontal="center" vertical="center"/>
    </xf>
    <xf numFmtId="0" fontId="2" fillId="0" borderId="4"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8" xfId="0" applyFont="1" applyFill="1" applyBorder="1" applyAlignment="1">
      <alignment vertical="center"/>
    </xf>
    <xf numFmtId="0" fontId="0" fillId="0" borderId="10" xfId="0" applyFont="1" applyFill="1" applyBorder="1"/>
    <xf numFmtId="0" fontId="0" fillId="0" borderId="10" xfId="0" applyFont="1" applyFill="1" applyBorder="1" applyAlignment="1">
      <alignment horizontal="center"/>
    </xf>
    <xf numFmtId="0" fontId="0" fillId="0" borderId="1" xfId="0" applyFont="1" applyFill="1" applyBorder="1"/>
    <xf numFmtId="0" fontId="0" fillId="0" borderId="1" xfId="0" applyFont="1" applyFill="1" applyBorder="1" applyAlignment="1">
      <alignment horizontal="center"/>
    </xf>
    <xf numFmtId="0" fontId="0" fillId="0" borderId="1" xfId="0" applyFont="1" applyFill="1" applyBorder="1" applyAlignment="1">
      <alignment horizontal="left"/>
    </xf>
    <xf numFmtId="0" fontId="0" fillId="0" borderId="1" xfId="0" applyFont="1" applyFill="1" applyBorder="1" applyAlignment="1">
      <alignment horizontal="left" vertical="center"/>
    </xf>
    <xf numFmtId="0" fontId="0" fillId="0" borderId="1" xfId="0" applyFont="1" applyFill="1" applyBorder="1" applyAlignment="1">
      <alignment wrapText="1"/>
    </xf>
    <xf numFmtId="0" fontId="4" fillId="0" borderId="11" xfId="0" applyFont="1" applyBorder="1" applyAlignment="1">
      <alignment horizontal="left" vertical="center" wrapText="1"/>
    </xf>
    <xf numFmtId="0" fontId="0" fillId="0" borderId="1" xfId="0" applyFill="1" applyBorder="1"/>
    <xf numFmtId="0" fontId="0" fillId="0" borderId="1" xfId="0" applyFill="1" applyBorder="1" applyAlignment="1">
      <alignment horizontal="center"/>
    </xf>
    <xf numFmtId="0" fontId="0" fillId="0" borderId="10" xfId="0" applyFill="1" applyBorder="1"/>
    <xf numFmtId="0" fontId="0" fillId="0" borderId="10" xfId="0" applyFill="1" applyBorder="1" applyAlignment="1">
      <alignment horizontal="center"/>
    </xf>
    <xf numFmtId="0" fontId="5" fillId="0" borderId="0" xfId="0" applyFont="1" applyFill="1"/>
    <xf numFmtId="0" fontId="7" fillId="0" borderId="1" xfId="0" applyFont="1" applyFill="1" applyBorder="1"/>
    <xf numFmtId="0" fontId="0" fillId="0" borderId="0" xfId="0" applyFill="1"/>
    <xf numFmtId="0" fontId="0" fillId="0" borderId="12" xfId="0" applyFont="1" applyFill="1" applyBorder="1" applyAlignment="1">
      <alignment horizontal="center" vertical="center"/>
    </xf>
    <xf numFmtId="0" fontId="0" fillId="0" borderId="10" xfId="0" applyFont="1" applyFill="1" applyBorder="1" applyAlignment="1">
      <alignment horizontal="left"/>
    </xf>
    <xf numFmtId="0" fontId="0" fillId="0" borderId="13" xfId="0" applyFont="1" applyFill="1" applyBorder="1" applyAlignment="1">
      <alignment horizontal="left"/>
    </xf>
    <xf numFmtId="0" fontId="0" fillId="0" borderId="1" xfId="1" applyNumberFormat="1" applyFont="1" applyFill="1" applyBorder="1" applyAlignment="1">
      <alignment horizontal="left" vertical="center"/>
    </xf>
    <xf numFmtId="0" fontId="0" fillId="0" borderId="1" xfId="0" applyFont="1" applyFill="1" applyBorder="1" applyAlignment="1">
      <alignment vertical="center"/>
    </xf>
    <xf numFmtId="0" fontId="0" fillId="0" borderId="14" xfId="0" applyFont="1" applyFill="1" applyBorder="1" applyAlignment="1">
      <alignment vertical="center" wrapText="1"/>
    </xf>
    <xf numFmtId="0" fontId="4" fillId="0" borderId="1" xfId="0" applyFont="1" applyBorder="1" applyAlignment="1">
      <alignment vertical="center" wrapText="1"/>
    </xf>
    <xf numFmtId="0" fontId="4" fillId="0" borderId="15" xfId="0" applyFont="1" applyBorder="1" applyAlignment="1">
      <alignment vertical="center" wrapText="1"/>
    </xf>
    <xf numFmtId="0" fontId="4" fillId="0" borderId="1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16" xfId="0" applyFont="1" applyFill="1" applyBorder="1" applyAlignment="1">
      <alignment horizontal="right"/>
    </xf>
    <xf numFmtId="0" fontId="9" fillId="0" borderId="0" xfId="0" applyFont="1" applyFill="1"/>
    <xf numFmtId="0" fontId="8" fillId="0" borderId="0" xfId="0" applyFont="1" applyFill="1" applyBorder="1" applyAlignment="1">
      <alignment horizontal="right"/>
    </xf>
    <xf numFmtId="0" fontId="7" fillId="0" borderId="0" xfId="0" applyFont="1" applyFill="1" applyBorder="1" applyAlignment="1">
      <alignment horizontal="left"/>
    </xf>
    <xf numFmtId="0" fontId="10" fillId="0" borderId="0" xfId="0" applyFont="1" applyFill="1" applyAlignment="1">
      <alignment horizontal="center" vertical="center"/>
    </xf>
    <xf numFmtId="0" fontId="5" fillId="0" borderId="0" xfId="0" applyFont="1" applyFill="1" applyAlignment="1">
      <alignment horizontal="center"/>
    </xf>
    <xf numFmtId="0" fontId="11" fillId="0" borderId="0" xfId="0" applyFont="1" applyFill="1" applyAlignment="1">
      <alignment horizontal="center" vertical="center"/>
    </xf>
    <xf numFmtId="0" fontId="9" fillId="0" borderId="0" xfId="0" applyFont="1" applyFill="1" applyAlignment="1">
      <alignment horizontal="center"/>
    </xf>
    <xf numFmtId="0" fontId="9" fillId="0" borderId="1" xfId="0" applyFont="1" applyFill="1" applyBorder="1"/>
    <xf numFmtId="0" fontId="0" fillId="0" borderId="0" xfId="0" applyFont="1" applyFill="1" applyBorder="1" applyAlignment="1">
      <alignment horizontal="center" textRotation="255"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left"/>
    </xf>
    <xf numFmtId="0" fontId="7" fillId="0" borderId="0" xfId="0" applyFont="1" applyFill="1"/>
    <xf numFmtId="0" fontId="7" fillId="0" borderId="10" xfId="0" applyFont="1" applyFill="1" applyBorder="1"/>
    <xf numFmtId="49" fontId="7" fillId="0" borderId="1" xfId="0" applyNumberFormat="1" applyFont="1" applyFill="1" applyBorder="1" applyAlignment="1">
      <alignment wrapText="1"/>
    </xf>
    <xf numFmtId="0" fontId="13" fillId="0" borderId="1" xfId="0" applyFont="1" applyBorder="1" applyAlignment="1">
      <alignment vertical="center" wrapText="1"/>
    </xf>
    <xf numFmtId="0" fontId="7" fillId="0" borderId="1" xfId="0" applyFont="1" applyFill="1" applyBorder="1" applyAlignment="1">
      <alignment vertical="center" wrapText="1"/>
    </xf>
    <xf numFmtId="0" fontId="0" fillId="0" borderId="17" xfId="0" applyBorder="1" applyAlignment="1">
      <alignment vertical="center" wrapText="1"/>
    </xf>
    <xf numFmtId="3" fontId="0" fillId="0" borderId="1" xfId="0" applyNumberFormat="1" applyFont="1" applyFill="1" applyBorder="1" applyAlignment="1">
      <alignment horizontal="center"/>
    </xf>
    <xf numFmtId="0" fontId="0" fillId="0" borderId="1" xfId="0" applyFont="1" applyFill="1" applyBorder="1" applyAlignment="1">
      <alignment horizontal="left" wrapText="1"/>
    </xf>
    <xf numFmtId="0" fontId="0" fillId="0" borderId="5" xfId="0" applyFont="1" applyFill="1" applyBorder="1" applyAlignment="1">
      <alignment horizontal="center" textRotation="255" wrapText="1"/>
    </xf>
    <xf numFmtId="0" fontId="0" fillId="0" borderId="6" xfId="0" applyFont="1" applyFill="1" applyBorder="1" applyAlignment="1">
      <alignment horizontal="center" textRotation="255"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UY%20AM_WVR%20REQUESTS\CMAQ\CMAQ%20VEHICLES%202ND%20QTR\NY_2nd%20Qtr%20Copy%20of%20Buy%20America%20Waiver%20Request_PIN%20501%208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BUY%20AM_WVR%20REQUESTS\CMAQ\CMAQ%20VEHICLES%202ND%20QTR\OH_2nd%20Qtr_Buy%20America%20Waivers-%20Ohio%20DERG%20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UY%20AM_WVR%20REQUESTS\CMAQ\CMAQ%20VEHICLES%202ND%20QTR\SD_2nd%20Qtr%20GFP%20Buy%20America%20Waivers%20for%20vehicles%206%206%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Description"/>
      <sheetName val="Detailed"/>
    </sheetNames>
    <sheetDataSet>
      <sheetData sheetId="0">
        <row r="4">
          <cell r="A4" t="str">
            <v xml:space="preserve">New York </v>
          </cell>
          <cell r="B4" t="str">
            <v xml:space="preserve">New York City </v>
          </cell>
          <cell r="C4" t="str">
            <v xml:space="preserve">Incentive Vouchers for Diesel Emission Control Technologies (DECDs) for Class 3 to Class 8 Diesel Vehicles that are verified by the U.S. Environmental Protection Agency and/or California Air Resources Board. </v>
          </cell>
          <cell r="D4">
            <v>150</v>
          </cell>
          <cell r="E4" t="str">
            <v>X501.83</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plified"/>
      <sheetName val="Sheet4"/>
    </sheetNames>
    <sheetDataSet>
      <sheetData sheetId="0">
        <row r="4">
          <cell r="B4" t="str">
            <v>Ohio</v>
          </cell>
          <cell r="C4" t="str">
            <v>Peninsula- Cuyahoga Valley National Park (Cuyahoga Valley Scenic Railroad- PPP with Ohio Rail Development Commission)</v>
          </cell>
          <cell r="D4" t="str">
            <v>repower locomotive with new Tier 4i locomotive engine</v>
          </cell>
          <cell r="E4">
            <v>1</v>
          </cell>
          <cell r="F4" t="str">
            <v>STW LINE ITEM 000027</v>
          </cell>
        </row>
        <row r="5">
          <cell r="B5" t="str">
            <v>Ohio</v>
          </cell>
          <cell r="C5" t="str">
            <v>Toledo (Savage Services- PPP with Ohio Rail Development Commission)</v>
          </cell>
          <cell r="D5" t="str">
            <v xml:space="preserve">repower one switcher locomotive engine with a new diesel Tier 4i compliant engine and auxiliary power unit (APU).  </v>
          </cell>
          <cell r="E5">
            <v>1</v>
          </cell>
          <cell r="F5" t="str">
            <v>STW LINE ITEM 000027</v>
          </cell>
        </row>
        <row r="6">
          <cell r="B6" t="str">
            <v>Ohio</v>
          </cell>
          <cell r="C6" t="str">
            <v>Butler, Delaware, Fairfield, Franklin, Knox, and Licking Counties (Superior Beverage Group- PPP with Ohio Air Quality Development Authority)</v>
          </cell>
          <cell r="D6" t="str">
            <v>CNG-powered trucks</v>
          </cell>
          <cell r="E6">
            <v>14</v>
          </cell>
          <cell r="F6" t="str">
            <v>STW LINE ITEM 000027</v>
          </cell>
        </row>
        <row r="7">
          <cell r="B7" t="str">
            <v>Ohio</v>
          </cell>
          <cell r="C7" t="str">
            <v>Belmont, Cuyahoga, Franklin, Hamilton, Mahoning , Trumbull, Butler Counties (United Parcel Service- PPP with Ohio EPA)</v>
          </cell>
          <cell r="D7" t="str">
            <v>model year 2013 natural gas trucks.</v>
          </cell>
          <cell r="E7">
            <v>30</v>
          </cell>
          <cell r="F7" t="str">
            <v>STW LINE ITEM 000027</v>
          </cell>
        </row>
        <row r="8">
          <cell r="B8" t="str">
            <v>Ohio</v>
          </cell>
          <cell r="C8" t="str">
            <v>Hamilton County (Railserve Inc.- PPP with Ohio Rail Development Commission)</v>
          </cell>
          <cell r="D8" t="str">
            <v xml:space="preserve">repower  switcher locomotive with a smaller engine/GenSet technology.  </v>
          </cell>
          <cell r="E8">
            <v>1</v>
          </cell>
          <cell r="F8" t="str">
            <v>STW LINE ITEM 000027</v>
          </cell>
        </row>
        <row r="9">
          <cell r="B9" t="str">
            <v>Ohio</v>
          </cell>
          <cell r="C9" t="str">
            <v>Stark County (Frito Lay- PPP with Ohio Air Quality Development Authority)</v>
          </cell>
          <cell r="D9" t="str">
            <v xml:space="preserve">2013 CNG-fueled tractors. </v>
          </cell>
          <cell r="E9">
            <v>6</v>
          </cell>
          <cell r="F9" t="str">
            <v>STW LINE ITEM 000027</v>
          </cell>
        </row>
        <row r="10">
          <cell r="B10" t="str">
            <v>Ohio</v>
          </cell>
          <cell r="C10" t="str">
            <v>Ashtabula, Cuyahoga, Fairfield, Franklin, Geauga, Lake, Licking, Portage, Summit, Stark Counties (Home City Ice- PPP with Ohio Air Quality Development AUthority)</v>
          </cell>
          <cell r="D10" t="str">
            <v>CNG-fueled trucks</v>
          </cell>
          <cell r="E10">
            <v>40</v>
          </cell>
          <cell r="F10" t="str">
            <v>STW LINE ITEM 000027</v>
          </cell>
        </row>
        <row r="11">
          <cell r="B11" t="str">
            <v>Ohio</v>
          </cell>
          <cell r="C11" t="str">
            <v>Wood County (NAT Transportation- PPP with Ohio Air Quality Development Authority)</v>
          </cell>
          <cell r="D11" t="str">
            <v>CNG-fueled refuse trucks</v>
          </cell>
          <cell r="E11">
            <v>4</v>
          </cell>
          <cell r="F11" t="str">
            <v>STW LINE ITEM 000027</v>
          </cell>
        </row>
        <row r="12">
          <cell r="B12" t="str">
            <v>Ohio</v>
          </cell>
          <cell r="C12" t="str">
            <v>Columbus (Columbus Regional Airport Authority)</v>
          </cell>
          <cell r="D12" t="str">
            <v>propane-powered shuttle buses</v>
          </cell>
          <cell r="E12">
            <v>6</v>
          </cell>
          <cell r="F12" t="str">
            <v>STW LINE ITEM 000027</v>
          </cell>
        </row>
        <row r="13">
          <cell r="B13" t="str">
            <v>Ohio</v>
          </cell>
          <cell r="C13" t="str">
            <v>Cincinnati (City of Cincinnati)</v>
          </cell>
          <cell r="D13" t="str">
            <v>CNG-fueled dump trucks</v>
          </cell>
          <cell r="E13">
            <v>4</v>
          </cell>
          <cell r="F13" t="str">
            <v>STW LINE ITEM 000027</v>
          </cell>
        </row>
        <row r="14">
          <cell r="B14" t="str">
            <v>Ohio</v>
          </cell>
          <cell r="C14" t="str">
            <v>Austintown Local Schools- Mahoning County</v>
          </cell>
          <cell r="D14" t="str">
            <v xml:space="preserve">propane-fueled school buses. </v>
          </cell>
          <cell r="E14">
            <v>14</v>
          </cell>
          <cell r="F14" t="str">
            <v>STW LINE ITEM 000027</v>
          </cell>
        </row>
        <row r="15">
          <cell r="B15" t="str">
            <v>Ohio</v>
          </cell>
          <cell r="C15" t="str">
            <v>Stark County- Canton City Schools</v>
          </cell>
          <cell r="D15" t="str">
            <v>CNG school buses</v>
          </cell>
          <cell r="E15">
            <v>4</v>
          </cell>
          <cell r="F15" t="str">
            <v>STW LINE ITEM 000027</v>
          </cell>
        </row>
        <row r="16">
          <cell r="B16" t="str">
            <v>Ohio</v>
          </cell>
          <cell r="C16" t="str">
            <v>Cincinnati, Lorain, Springfield, Dayton  (First Student Inc- PPP with Ohio EPA)</v>
          </cell>
          <cell r="D16" t="str">
            <v>diesel school buses</v>
          </cell>
          <cell r="E16">
            <v>111</v>
          </cell>
          <cell r="F16" t="str">
            <v>STW LINE ITEM 000027</v>
          </cell>
        </row>
        <row r="17">
          <cell r="B17" t="str">
            <v>Ohio</v>
          </cell>
          <cell r="C17" t="str">
            <v>South Point- Lawrence and Scioto Counties (McGinnis Inc.- PPP with Ohio Air Quality Development Authority)</v>
          </cell>
          <cell r="D17" t="str">
            <v>two main engines and four generators on two Tier 0 tug boats (replace with Tier 3 diesel engines)</v>
          </cell>
          <cell r="E17">
            <v>2</v>
          </cell>
          <cell r="F17" t="str">
            <v>STW LINE ITEM 000027</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plified"/>
      <sheetName val="Sheet4"/>
    </sheetNames>
    <sheetDataSet>
      <sheetData sheetId="0">
        <row r="4">
          <cell r="B4" t="str">
            <v>SD</v>
          </cell>
          <cell r="C4" t="str">
            <v>Black Hills Snowmobile Trails</v>
          </cell>
          <cell r="D4" t="str">
            <v>Tracked Sno-Cat used to groom state snowmobile trails</v>
          </cell>
          <cell r="E4">
            <v>1</v>
          </cell>
          <cell r="F4" t="str">
            <v>RETR FY14(001)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2"/>
  <sheetViews>
    <sheetView tabSelected="1" zoomScale="80" zoomScaleNormal="80" workbookViewId="0">
      <pane ySplit="3" topLeftCell="A109" activePane="bottomLeft" state="frozen"/>
      <selection pane="bottomLeft" activeCell="G126" sqref="G126"/>
    </sheetView>
  </sheetViews>
  <sheetFormatPr defaultColWidth="9.28515625" defaultRowHeight="24.75" customHeight="1" x14ac:dyDescent="0.25"/>
  <cols>
    <col min="1" max="1" width="5.28515625" style="4" customWidth="1"/>
    <col min="2" max="2" width="5.7109375" style="4" customWidth="1"/>
    <col min="3" max="3" width="19.42578125" style="1" bestFit="1" customWidth="1"/>
    <col min="4" max="4" width="41" style="1" customWidth="1"/>
    <col min="5" max="5" width="41.28515625" style="49" customWidth="1"/>
    <col min="6" max="6" width="14.5703125" style="3" bestFit="1" customWidth="1"/>
    <col min="7" max="7" width="41.42578125" style="1" customWidth="1"/>
    <col min="8" max="9" width="9.28515625" style="1"/>
    <col min="10" max="10" width="11.5703125" style="1" bestFit="1" customWidth="1"/>
    <col min="11" max="16384" width="9.28515625" style="1"/>
  </cols>
  <sheetData>
    <row r="1" spans="1:7" ht="15.75" thickBot="1" x14ac:dyDescent="0.3">
      <c r="A1" s="57"/>
      <c r="B1" s="46"/>
      <c r="C1" s="61" t="s">
        <v>4</v>
      </c>
      <c r="D1" s="62"/>
      <c r="E1" s="62"/>
      <c r="F1" s="62"/>
      <c r="G1" s="63"/>
    </row>
    <row r="2" spans="1:7" s="2" customFormat="1" ht="21.75" customHeight="1" thickBot="1" x14ac:dyDescent="0.3">
      <c r="A2" s="57"/>
      <c r="B2" s="46"/>
      <c r="C2" s="59" t="s">
        <v>3</v>
      </c>
      <c r="D2" s="60"/>
      <c r="E2" s="59" t="s">
        <v>5</v>
      </c>
      <c r="F2" s="60"/>
      <c r="G2" s="5" t="s">
        <v>2</v>
      </c>
    </row>
    <row r="3" spans="1:7" s="2" customFormat="1" ht="96" customHeight="1" thickBot="1" x14ac:dyDescent="0.3">
      <c r="A3" s="58"/>
      <c r="B3" s="46" t="s">
        <v>197</v>
      </c>
      <c r="C3" s="6" t="s">
        <v>1</v>
      </c>
      <c r="D3" s="7" t="s">
        <v>0</v>
      </c>
      <c r="E3" s="47" t="s">
        <v>199</v>
      </c>
      <c r="F3" s="7" t="s">
        <v>152</v>
      </c>
      <c r="G3" s="8" t="s">
        <v>153</v>
      </c>
    </row>
    <row r="4" spans="1:7" ht="15" x14ac:dyDescent="0.25">
      <c r="A4" s="9"/>
      <c r="B4" s="9">
        <v>1</v>
      </c>
      <c r="C4" s="15" t="s">
        <v>168</v>
      </c>
      <c r="D4" s="16" t="s">
        <v>115</v>
      </c>
      <c r="E4" s="48" t="s">
        <v>116</v>
      </c>
      <c r="F4" s="14">
        <v>25</v>
      </c>
      <c r="G4" s="15" t="s">
        <v>117</v>
      </c>
    </row>
    <row r="5" spans="1:7" ht="24.75" customHeight="1" x14ac:dyDescent="0.25">
      <c r="A5" s="9"/>
      <c r="B5" s="9">
        <v>2</v>
      </c>
      <c r="C5" s="15" t="s">
        <v>168</v>
      </c>
      <c r="D5" s="16" t="s">
        <v>118</v>
      </c>
      <c r="E5" s="48" t="s">
        <v>119</v>
      </c>
      <c r="F5" s="14">
        <v>1</v>
      </c>
      <c r="G5" s="15" t="s">
        <v>120</v>
      </c>
    </row>
    <row r="6" spans="1:7" ht="24.75" customHeight="1" x14ac:dyDescent="0.25">
      <c r="A6" s="9"/>
      <c r="B6" s="9">
        <v>3</v>
      </c>
      <c r="C6" s="15" t="s">
        <v>168</v>
      </c>
      <c r="D6" s="16" t="s">
        <v>121</v>
      </c>
      <c r="E6" s="48" t="s">
        <v>119</v>
      </c>
      <c r="F6" s="14">
        <v>1</v>
      </c>
      <c r="G6" s="15" t="s">
        <v>122</v>
      </c>
    </row>
    <row r="7" spans="1:7" ht="24.75" customHeight="1" x14ac:dyDescent="0.25">
      <c r="A7" s="9"/>
      <c r="B7" s="9">
        <v>4</v>
      </c>
      <c r="C7" s="15" t="s">
        <v>168</v>
      </c>
      <c r="D7" s="16" t="s">
        <v>123</v>
      </c>
      <c r="E7" s="48" t="s">
        <v>124</v>
      </c>
      <c r="F7" s="14">
        <v>1</v>
      </c>
      <c r="G7" s="15" t="s">
        <v>125</v>
      </c>
    </row>
    <row r="8" spans="1:7" ht="24.75" customHeight="1" x14ac:dyDescent="0.25">
      <c r="A8" s="9"/>
      <c r="B8" s="9">
        <v>5</v>
      </c>
      <c r="C8" s="15" t="s">
        <v>168</v>
      </c>
      <c r="D8" s="16" t="s">
        <v>126</v>
      </c>
      <c r="E8" s="48" t="s">
        <v>127</v>
      </c>
      <c r="F8" s="14">
        <v>1</v>
      </c>
      <c r="G8" s="15" t="s">
        <v>128</v>
      </c>
    </row>
    <row r="9" spans="1:7" ht="24.75" customHeight="1" x14ac:dyDescent="0.25">
      <c r="A9" s="9"/>
      <c r="B9" s="9">
        <v>6</v>
      </c>
      <c r="C9" s="15" t="s">
        <v>168</v>
      </c>
      <c r="D9" s="16" t="s">
        <v>129</v>
      </c>
      <c r="E9" s="48" t="s">
        <v>119</v>
      </c>
      <c r="F9" s="14">
        <v>1</v>
      </c>
      <c r="G9" s="15" t="s">
        <v>130</v>
      </c>
    </row>
    <row r="10" spans="1:7" ht="24.75" customHeight="1" x14ac:dyDescent="0.25">
      <c r="A10" s="9"/>
      <c r="B10" s="9">
        <v>7</v>
      </c>
      <c r="C10" s="15" t="s">
        <v>168</v>
      </c>
      <c r="D10" s="16" t="s">
        <v>131</v>
      </c>
      <c r="E10" s="48" t="s">
        <v>119</v>
      </c>
      <c r="F10" s="14">
        <v>1</v>
      </c>
      <c r="G10" s="15" t="s">
        <v>132</v>
      </c>
    </row>
    <row r="11" spans="1:7" ht="24.75" customHeight="1" x14ac:dyDescent="0.25">
      <c r="A11" s="9"/>
      <c r="B11" s="9">
        <v>8</v>
      </c>
      <c r="C11" s="15" t="s">
        <v>168</v>
      </c>
      <c r="D11" s="16" t="s">
        <v>133</v>
      </c>
      <c r="E11" s="48" t="s">
        <v>119</v>
      </c>
      <c r="F11" s="14">
        <v>1</v>
      </c>
      <c r="G11" s="15" t="s">
        <v>134</v>
      </c>
    </row>
    <row r="12" spans="1:7" ht="24.75" customHeight="1" x14ac:dyDescent="0.25">
      <c r="A12" s="9"/>
      <c r="B12" s="9">
        <v>9</v>
      </c>
      <c r="C12" s="15" t="s">
        <v>168</v>
      </c>
      <c r="D12" s="16" t="s">
        <v>135</v>
      </c>
      <c r="E12" s="48" t="s">
        <v>136</v>
      </c>
      <c r="F12" s="14">
        <v>135</v>
      </c>
      <c r="G12" s="15">
        <v>20600005345</v>
      </c>
    </row>
    <row r="13" spans="1:7" ht="24.75" customHeight="1" x14ac:dyDescent="0.25">
      <c r="A13" s="9"/>
      <c r="B13" s="9">
        <v>10</v>
      </c>
      <c r="C13" s="13" t="s">
        <v>63</v>
      </c>
      <c r="D13" s="13" t="s">
        <v>49</v>
      </c>
      <c r="E13" s="24" t="s">
        <v>50</v>
      </c>
      <c r="F13" s="14">
        <v>16</v>
      </c>
      <c r="G13" s="13" t="s">
        <v>51</v>
      </c>
    </row>
    <row r="14" spans="1:7" ht="24.75" customHeight="1" x14ac:dyDescent="0.25">
      <c r="A14" s="9"/>
      <c r="B14" s="9">
        <v>11</v>
      </c>
      <c r="C14" s="13" t="s">
        <v>63</v>
      </c>
      <c r="D14" s="13" t="s">
        <v>53</v>
      </c>
      <c r="E14" s="24" t="s">
        <v>54</v>
      </c>
      <c r="F14" s="14">
        <v>160</v>
      </c>
      <c r="G14" s="13" t="s">
        <v>55</v>
      </c>
    </row>
    <row r="15" spans="1:7" ht="24.75" customHeight="1" x14ac:dyDescent="0.25">
      <c r="A15" s="9"/>
      <c r="B15" s="9">
        <v>12</v>
      </c>
      <c r="C15" s="13" t="s">
        <v>63</v>
      </c>
      <c r="D15" s="13" t="s">
        <v>53</v>
      </c>
      <c r="E15" s="24" t="s">
        <v>56</v>
      </c>
      <c r="F15" s="14">
        <v>1</v>
      </c>
      <c r="G15" s="13" t="s">
        <v>55</v>
      </c>
    </row>
    <row r="16" spans="1:7" ht="24.75" customHeight="1" x14ac:dyDescent="0.25">
      <c r="A16" s="9"/>
      <c r="B16" s="9">
        <v>13</v>
      </c>
      <c r="C16" s="13" t="s">
        <v>63</v>
      </c>
      <c r="D16" s="13" t="s">
        <v>53</v>
      </c>
      <c r="E16" s="24" t="s">
        <v>57</v>
      </c>
      <c r="F16" s="14">
        <v>3</v>
      </c>
      <c r="G16" s="13" t="s">
        <v>55</v>
      </c>
    </row>
    <row r="17" spans="1:7" ht="24.75" customHeight="1" x14ac:dyDescent="0.25">
      <c r="A17" s="9"/>
      <c r="B17" s="9">
        <v>14</v>
      </c>
      <c r="C17" s="13" t="s">
        <v>63</v>
      </c>
      <c r="D17" s="13" t="s">
        <v>53</v>
      </c>
      <c r="E17" s="24" t="s">
        <v>58</v>
      </c>
      <c r="F17" s="14">
        <v>17</v>
      </c>
      <c r="G17" s="13" t="s">
        <v>55</v>
      </c>
    </row>
    <row r="18" spans="1:7" ht="24.75" customHeight="1" x14ac:dyDescent="0.25">
      <c r="A18" s="9"/>
      <c r="B18" s="9">
        <v>15</v>
      </c>
      <c r="C18" s="13" t="s">
        <v>63</v>
      </c>
      <c r="D18" s="13" t="s">
        <v>53</v>
      </c>
      <c r="E18" s="24" t="s">
        <v>59</v>
      </c>
      <c r="F18" s="14">
        <v>8</v>
      </c>
      <c r="G18" s="13" t="s">
        <v>55</v>
      </c>
    </row>
    <row r="19" spans="1:7" ht="24.75" customHeight="1" x14ac:dyDescent="0.25">
      <c r="A19" s="9"/>
      <c r="B19" s="9">
        <v>16</v>
      </c>
      <c r="C19" s="13" t="s">
        <v>63</v>
      </c>
      <c r="D19" s="13" t="s">
        <v>53</v>
      </c>
      <c r="E19" s="24" t="s">
        <v>60</v>
      </c>
      <c r="F19" s="14">
        <v>2</v>
      </c>
      <c r="G19" s="13" t="s">
        <v>55</v>
      </c>
    </row>
    <row r="20" spans="1:7" ht="24.75" customHeight="1" x14ac:dyDescent="0.25">
      <c r="A20" s="9"/>
      <c r="B20" s="9">
        <v>17</v>
      </c>
      <c r="C20" s="13" t="s">
        <v>63</v>
      </c>
      <c r="D20" s="13" t="s">
        <v>53</v>
      </c>
      <c r="E20" s="24" t="s">
        <v>61</v>
      </c>
      <c r="F20" s="14">
        <v>3</v>
      </c>
      <c r="G20" s="13" t="s">
        <v>55</v>
      </c>
    </row>
    <row r="21" spans="1:7" ht="24.75" customHeight="1" x14ac:dyDescent="0.25">
      <c r="A21" s="9"/>
      <c r="B21" s="9">
        <v>18</v>
      </c>
      <c r="C21" s="13" t="s">
        <v>63</v>
      </c>
      <c r="D21" s="13" t="s">
        <v>53</v>
      </c>
      <c r="E21" s="24" t="s">
        <v>61</v>
      </c>
      <c r="F21" s="14">
        <v>5</v>
      </c>
      <c r="G21" s="13" t="s">
        <v>62</v>
      </c>
    </row>
    <row r="22" spans="1:7" ht="24.75" customHeight="1" x14ac:dyDescent="0.25">
      <c r="A22" s="9"/>
      <c r="B22" s="9">
        <v>19</v>
      </c>
      <c r="C22" s="10" t="s">
        <v>6</v>
      </c>
      <c r="D22" s="11" t="s">
        <v>7</v>
      </c>
      <c r="E22" s="49" t="s">
        <v>8</v>
      </c>
      <c r="F22" s="12">
        <v>5</v>
      </c>
      <c r="G22" s="11" t="s">
        <v>9</v>
      </c>
    </row>
    <row r="23" spans="1:7" ht="24.75" customHeight="1" x14ac:dyDescent="0.25">
      <c r="A23" s="9"/>
      <c r="B23" s="9">
        <v>20</v>
      </c>
      <c r="C23" s="13" t="s">
        <v>6</v>
      </c>
      <c r="D23" s="13" t="s">
        <v>10</v>
      </c>
      <c r="E23" s="24" t="s">
        <v>11</v>
      </c>
      <c r="F23" s="14">
        <v>63</v>
      </c>
      <c r="G23" s="13" t="s">
        <v>12</v>
      </c>
    </row>
    <row r="24" spans="1:7" ht="24.75" customHeight="1" x14ac:dyDescent="0.25">
      <c r="A24" s="9"/>
      <c r="B24" s="9">
        <v>21</v>
      </c>
      <c r="C24" s="13" t="s">
        <v>26</v>
      </c>
      <c r="D24" s="13" t="s">
        <v>27</v>
      </c>
      <c r="E24" s="24" t="s">
        <v>28</v>
      </c>
      <c r="F24" s="14">
        <v>3</v>
      </c>
      <c r="G24" s="13" t="s">
        <v>29</v>
      </c>
    </row>
    <row r="25" spans="1:7" ht="24.75" customHeight="1" x14ac:dyDescent="0.25">
      <c r="A25" s="9"/>
      <c r="B25" s="9">
        <v>22</v>
      </c>
      <c r="C25" s="13" t="s">
        <v>26</v>
      </c>
      <c r="D25" s="13" t="s">
        <v>31</v>
      </c>
      <c r="E25" s="24" t="s">
        <v>28</v>
      </c>
      <c r="F25" s="14">
        <v>10</v>
      </c>
      <c r="G25" s="13" t="s">
        <v>32</v>
      </c>
    </row>
    <row r="26" spans="1:7" ht="24.75" customHeight="1" x14ac:dyDescent="0.25">
      <c r="A26" s="9"/>
      <c r="B26" s="9">
        <v>23</v>
      </c>
      <c r="C26" s="13" t="s">
        <v>26</v>
      </c>
      <c r="D26" s="13" t="s">
        <v>31</v>
      </c>
      <c r="E26" s="24" t="s">
        <v>28</v>
      </c>
      <c r="F26" s="14">
        <v>10</v>
      </c>
      <c r="G26" s="13" t="s">
        <v>33</v>
      </c>
    </row>
    <row r="27" spans="1:7" ht="24.75" customHeight="1" x14ac:dyDescent="0.25">
      <c r="A27" s="9"/>
      <c r="B27" s="9">
        <v>24</v>
      </c>
      <c r="C27" s="13" t="s">
        <v>26</v>
      </c>
      <c r="D27" s="13" t="s">
        <v>31</v>
      </c>
      <c r="E27" s="24" t="s">
        <v>28</v>
      </c>
      <c r="F27" s="14">
        <v>10</v>
      </c>
      <c r="G27" s="13" t="s">
        <v>34</v>
      </c>
    </row>
    <row r="28" spans="1:7" ht="24.75" customHeight="1" x14ac:dyDescent="0.25">
      <c r="A28" s="9"/>
      <c r="B28" s="9">
        <v>25</v>
      </c>
      <c r="C28" s="13" t="s">
        <v>26</v>
      </c>
      <c r="D28" s="13" t="s">
        <v>27</v>
      </c>
      <c r="E28" s="24" t="s">
        <v>28</v>
      </c>
      <c r="F28" s="14">
        <v>1</v>
      </c>
      <c r="G28" s="13" t="s">
        <v>35</v>
      </c>
    </row>
    <row r="29" spans="1:7" ht="24.75" customHeight="1" x14ac:dyDescent="0.25">
      <c r="A29" s="9"/>
      <c r="B29" s="9">
        <v>26</v>
      </c>
      <c r="C29" s="13" t="s">
        <v>26</v>
      </c>
      <c r="D29" s="13" t="s">
        <v>27</v>
      </c>
      <c r="E29" s="24" t="s">
        <v>28</v>
      </c>
      <c r="F29" s="14">
        <v>1</v>
      </c>
      <c r="G29" s="13" t="s">
        <v>36</v>
      </c>
    </row>
    <row r="30" spans="1:7" ht="24.75" customHeight="1" x14ac:dyDescent="0.25">
      <c r="A30" s="9"/>
      <c r="B30" s="9">
        <v>27</v>
      </c>
      <c r="C30" s="13" t="s">
        <v>26</v>
      </c>
      <c r="D30" s="13" t="s">
        <v>27</v>
      </c>
      <c r="E30" s="24" t="s">
        <v>28</v>
      </c>
      <c r="F30" s="14">
        <v>1</v>
      </c>
      <c r="G30" s="13" t="s">
        <v>37</v>
      </c>
    </row>
    <row r="31" spans="1:7" ht="24.75" customHeight="1" x14ac:dyDescent="0.25">
      <c r="A31" s="9"/>
      <c r="B31" s="9">
        <v>28</v>
      </c>
      <c r="C31" s="13" t="s">
        <v>26</v>
      </c>
      <c r="D31" s="13" t="s">
        <v>27</v>
      </c>
      <c r="E31" s="24" t="s">
        <v>28</v>
      </c>
      <c r="F31" s="14">
        <v>1</v>
      </c>
      <c r="G31" s="13" t="s">
        <v>38</v>
      </c>
    </row>
    <row r="32" spans="1:7" ht="24.6" customHeight="1" x14ac:dyDescent="0.25">
      <c r="A32" s="9"/>
      <c r="B32" s="9">
        <v>29</v>
      </c>
      <c r="C32" s="13" t="s">
        <v>26</v>
      </c>
      <c r="D32" s="13" t="s">
        <v>39</v>
      </c>
      <c r="E32" s="24" t="s">
        <v>28</v>
      </c>
      <c r="F32" s="14">
        <v>1</v>
      </c>
      <c r="G32" s="13" t="s">
        <v>40</v>
      </c>
    </row>
    <row r="33" spans="1:7" ht="24.6" customHeight="1" x14ac:dyDescent="0.25">
      <c r="A33" s="9"/>
      <c r="B33" s="9">
        <v>30</v>
      </c>
      <c r="C33" s="13" t="s">
        <v>26</v>
      </c>
      <c r="D33" s="13" t="s">
        <v>30</v>
      </c>
      <c r="E33" s="24" t="s">
        <v>41</v>
      </c>
      <c r="F33" s="14">
        <v>5</v>
      </c>
      <c r="G33" s="13" t="s">
        <v>42</v>
      </c>
    </row>
    <row r="34" spans="1:7" ht="24.6" customHeight="1" x14ac:dyDescent="0.25">
      <c r="A34" s="9"/>
      <c r="B34" s="9">
        <v>31</v>
      </c>
      <c r="C34" s="13" t="s">
        <v>26</v>
      </c>
      <c r="D34" s="13" t="s">
        <v>43</v>
      </c>
      <c r="E34" s="24" t="s">
        <v>44</v>
      </c>
      <c r="F34" s="14">
        <v>4</v>
      </c>
      <c r="G34" s="13" t="s">
        <v>45</v>
      </c>
    </row>
    <row r="35" spans="1:7" ht="24.75" customHeight="1" x14ac:dyDescent="0.25">
      <c r="A35" s="9"/>
      <c r="B35" s="9">
        <v>32</v>
      </c>
      <c r="C35" s="13" t="s">
        <v>164</v>
      </c>
      <c r="D35" s="13" t="s">
        <v>165</v>
      </c>
      <c r="E35" s="24" t="s">
        <v>166</v>
      </c>
      <c r="F35" s="14">
        <v>15</v>
      </c>
      <c r="G35" s="13" t="s">
        <v>167</v>
      </c>
    </row>
    <row r="36" spans="1:7" s="25" customFormat="1" ht="24.75" customHeight="1" x14ac:dyDescent="0.25">
      <c r="A36" s="9"/>
      <c r="B36" s="9">
        <v>33</v>
      </c>
      <c r="C36" s="13" t="s">
        <v>164</v>
      </c>
      <c r="D36" s="13" t="s">
        <v>186</v>
      </c>
      <c r="E36" s="24" t="s">
        <v>166</v>
      </c>
      <c r="F36" s="14">
        <v>4</v>
      </c>
      <c r="G36" s="13" t="s">
        <v>187</v>
      </c>
    </row>
    <row r="37" spans="1:7" s="25" customFormat="1" ht="24.75" customHeight="1" x14ac:dyDescent="0.25">
      <c r="A37" s="9"/>
      <c r="B37" s="9">
        <v>34</v>
      </c>
      <c r="C37" s="13" t="s">
        <v>164</v>
      </c>
      <c r="D37" s="13" t="s">
        <v>188</v>
      </c>
      <c r="E37" s="24" t="s">
        <v>166</v>
      </c>
      <c r="F37" s="14">
        <v>8</v>
      </c>
      <c r="G37" s="13" t="s">
        <v>189</v>
      </c>
    </row>
    <row r="38" spans="1:7" s="25" customFormat="1" ht="24.75" customHeight="1" x14ac:dyDescent="0.25">
      <c r="A38" s="9"/>
      <c r="B38" s="9">
        <v>35</v>
      </c>
      <c r="C38" s="13" t="s">
        <v>164</v>
      </c>
      <c r="D38" s="13" t="s">
        <v>190</v>
      </c>
      <c r="E38" s="24" t="s">
        <v>191</v>
      </c>
      <c r="F38" s="14">
        <v>14</v>
      </c>
      <c r="G38" s="13" t="s">
        <v>192</v>
      </c>
    </row>
    <row r="39" spans="1:7" ht="24.75" customHeight="1" x14ac:dyDescent="0.25">
      <c r="A39" s="9"/>
      <c r="B39" s="9">
        <v>36</v>
      </c>
      <c r="C39" s="13" t="s">
        <v>180</v>
      </c>
      <c r="D39" s="13" t="s">
        <v>181</v>
      </c>
      <c r="E39" s="24" t="s">
        <v>182</v>
      </c>
      <c r="F39" s="14">
        <v>138</v>
      </c>
      <c r="G39" s="13" t="s">
        <v>183</v>
      </c>
    </row>
    <row r="40" spans="1:7" ht="24.75" customHeight="1" x14ac:dyDescent="0.25">
      <c r="A40" s="9"/>
      <c r="B40" s="9">
        <v>37</v>
      </c>
      <c r="C40" s="13" t="s">
        <v>13</v>
      </c>
      <c r="D40" s="13" t="s">
        <v>14</v>
      </c>
      <c r="E40" s="24" t="s">
        <v>15</v>
      </c>
      <c r="F40" s="14">
        <v>14</v>
      </c>
      <c r="G40" s="15">
        <v>19701</v>
      </c>
    </row>
    <row r="41" spans="1:7" ht="24.75" customHeight="1" x14ac:dyDescent="0.25">
      <c r="A41" s="9"/>
      <c r="B41" s="9">
        <v>38</v>
      </c>
      <c r="C41" s="15" t="s">
        <v>67</v>
      </c>
      <c r="D41" s="15" t="s">
        <v>68</v>
      </c>
      <c r="E41" s="48" t="s">
        <v>69</v>
      </c>
      <c r="F41" s="14">
        <v>3</v>
      </c>
      <c r="G41" s="15">
        <v>118115</v>
      </c>
    </row>
    <row r="42" spans="1:7" ht="24.75" customHeight="1" x14ac:dyDescent="0.25">
      <c r="A42" s="9"/>
      <c r="B42" s="9">
        <v>39</v>
      </c>
      <c r="C42" s="15" t="s">
        <v>67</v>
      </c>
      <c r="D42" s="15" t="s">
        <v>70</v>
      </c>
      <c r="E42" s="48" t="s">
        <v>69</v>
      </c>
      <c r="F42" s="14">
        <v>1</v>
      </c>
      <c r="G42" s="15">
        <v>118124</v>
      </c>
    </row>
    <row r="43" spans="1:7" ht="24.75" customHeight="1" x14ac:dyDescent="0.25">
      <c r="A43" s="9"/>
      <c r="B43" s="9">
        <v>40</v>
      </c>
      <c r="C43" s="15" t="s">
        <v>67</v>
      </c>
      <c r="D43" s="15" t="s">
        <v>71</v>
      </c>
      <c r="E43" s="48" t="s">
        <v>69</v>
      </c>
      <c r="F43" s="14">
        <v>1</v>
      </c>
      <c r="G43" s="15">
        <v>118093</v>
      </c>
    </row>
    <row r="44" spans="1:7" ht="24.75" customHeight="1" x14ac:dyDescent="0.25">
      <c r="A44" s="9"/>
      <c r="B44" s="9">
        <v>41</v>
      </c>
      <c r="C44" s="15" t="s">
        <v>67</v>
      </c>
      <c r="D44" s="15" t="s">
        <v>72</v>
      </c>
      <c r="E44" s="48" t="s">
        <v>69</v>
      </c>
      <c r="F44" s="14">
        <v>1</v>
      </c>
      <c r="G44" s="15">
        <v>119832</v>
      </c>
    </row>
    <row r="45" spans="1:7" ht="24.75" customHeight="1" x14ac:dyDescent="0.25">
      <c r="A45" s="9"/>
      <c r="B45" s="9">
        <v>42</v>
      </c>
      <c r="C45" s="15" t="s">
        <v>67</v>
      </c>
      <c r="D45" s="15" t="s">
        <v>73</v>
      </c>
      <c r="E45" s="48" t="s">
        <v>69</v>
      </c>
      <c r="F45" s="14">
        <v>1</v>
      </c>
      <c r="G45" s="15">
        <v>119845</v>
      </c>
    </row>
    <row r="46" spans="1:7" ht="24.75" customHeight="1" x14ac:dyDescent="0.25">
      <c r="A46" s="9"/>
      <c r="B46" s="9">
        <v>43</v>
      </c>
      <c r="C46" s="15" t="s">
        <v>67</v>
      </c>
      <c r="D46" s="15" t="s">
        <v>74</v>
      </c>
      <c r="E46" s="48" t="s">
        <v>69</v>
      </c>
      <c r="F46" s="14">
        <v>1</v>
      </c>
      <c r="G46" s="15">
        <v>118836</v>
      </c>
    </row>
    <row r="47" spans="1:7" ht="24.75" customHeight="1" x14ac:dyDescent="0.25">
      <c r="A47" s="9"/>
      <c r="B47" s="9">
        <v>44</v>
      </c>
      <c r="C47" s="15" t="s">
        <v>67</v>
      </c>
      <c r="D47" s="15" t="s">
        <v>71</v>
      </c>
      <c r="E47" s="48" t="s">
        <v>69</v>
      </c>
      <c r="F47" s="14">
        <v>1</v>
      </c>
      <c r="G47" s="15">
        <v>118591</v>
      </c>
    </row>
    <row r="48" spans="1:7" ht="24.75" customHeight="1" x14ac:dyDescent="0.25">
      <c r="A48" s="9"/>
      <c r="B48" s="9">
        <v>45</v>
      </c>
      <c r="C48" s="15" t="s">
        <v>67</v>
      </c>
      <c r="D48" s="15" t="s">
        <v>75</v>
      </c>
      <c r="E48" s="48" t="s">
        <v>69</v>
      </c>
      <c r="F48" s="14">
        <v>1</v>
      </c>
      <c r="G48" s="15">
        <v>120024</v>
      </c>
    </row>
    <row r="49" spans="1:7" ht="24.75" customHeight="1" x14ac:dyDescent="0.25">
      <c r="A49" s="9"/>
      <c r="B49" s="9">
        <v>46</v>
      </c>
      <c r="C49" s="15" t="s">
        <v>67</v>
      </c>
      <c r="D49" s="15" t="s">
        <v>76</v>
      </c>
      <c r="E49" s="48" t="s">
        <v>69</v>
      </c>
      <c r="F49" s="14">
        <v>1</v>
      </c>
      <c r="G49" s="15">
        <v>118838</v>
      </c>
    </row>
    <row r="50" spans="1:7" ht="24.75" customHeight="1" x14ac:dyDescent="0.25">
      <c r="A50" s="9"/>
      <c r="B50" s="9">
        <v>47</v>
      </c>
      <c r="C50" s="15" t="s">
        <v>67</v>
      </c>
      <c r="D50" s="15" t="s">
        <v>77</v>
      </c>
      <c r="E50" s="48" t="s">
        <v>69</v>
      </c>
      <c r="F50" s="14">
        <v>1</v>
      </c>
      <c r="G50" s="15">
        <v>118834</v>
      </c>
    </row>
    <row r="51" spans="1:7" ht="24.75" customHeight="1" x14ac:dyDescent="0.25">
      <c r="A51" s="9"/>
      <c r="B51" s="9">
        <v>48</v>
      </c>
      <c r="C51" s="15" t="s">
        <v>67</v>
      </c>
      <c r="D51" s="15" t="s">
        <v>78</v>
      </c>
      <c r="E51" s="48" t="s">
        <v>69</v>
      </c>
      <c r="F51" s="14">
        <v>1</v>
      </c>
      <c r="G51" s="15">
        <v>118587</v>
      </c>
    </row>
    <row r="52" spans="1:7" ht="24.75" customHeight="1" x14ac:dyDescent="0.25">
      <c r="A52" s="9"/>
      <c r="B52" s="9">
        <v>49</v>
      </c>
      <c r="C52" s="15" t="s">
        <v>67</v>
      </c>
      <c r="D52" s="15" t="s">
        <v>79</v>
      </c>
      <c r="E52" s="48" t="s">
        <v>69</v>
      </c>
      <c r="F52" s="14">
        <v>1</v>
      </c>
      <c r="G52" s="15">
        <v>119951</v>
      </c>
    </row>
    <row r="53" spans="1:7" ht="24.75" customHeight="1" x14ac:dyDescent="0.25">
      <c r="A53" s="9"/>
      <c r="B53" s="9">
        <v>50</v>
      </c>
      <c r="C53" s="15" t="s">
        <v>67</v>
      </c>
      <c r="D53" s="15" t="s">
        <v>80</v>
      </c>
      <c r="E53" s="48" t="s">
        <v>69</v>
      </c>
      <c r="F53" s="14">
        <v>1</v>
      </c>
      <c r="G53" s="15">
        <v>118596</v>
      </c>
    </row>
    <row r="54" spans="1:7" ht="24.75" customHeight="1" x14ac:dyDescent="0.25">
      <c r="A54" s="9"/>
      <c r="B54" s="9">
        <v>51</v>
      </c>
      <c r="C54" s="15" t="s">
        <v>67</v>
      </c>
      <c r="D54" s="15" t="s">
        <v>81</v>
      </c>
      <c r="E54" s="48" t="s">
        <v>69</v>
      </c>
      <c r="F54" s="14">
        <v>1</v>
      </c>
      <c r="G54" s="15">
        <v>120833</v>
      </c>
    </row>
    <row r="55" spans="1:7" ht="24.75" customHeight="1" x14ac:dyDescent="0.25">
      <c r="A55" s="9"/>
      <c r="B55" s="9">
        <v>52</v>
      </c>
      <c r="C55" s="15" t="s">
        <v>67</v>
      </c>
      <c r="D55" s="15" t="s">
        <v>82</v>
      </c>
      <c r="E55" s="48" t="s">
        <v>69</v>
      </c>
      <c r="F55" s="14">
        <v>1</v>
      </c>
      <c r="G55" s="15">
        <v>118607</v>
      </c>
    </row>
    <row r="56" spans="1:7" ht="24.75" customHeight="1" x14ac:dyDescent="0.25">
      <c r="A56" s="9"/>
      <c r="B56" s="9">
        <v>53</v>
      </c>
      <c r="C56" s="15" t="s">
        <v>67</v>
      </c>
      <c r="D56" s="15" t="s">
        <v>83</v>
      </c>
      <c r="E56" s="48" t="s">
        <v>69</v>
      </c>
      <c r="F56" s="14">
        <v>1</v>
      </c>
      <c r="G56" s="15">
        <v>118633</v>
      </c>
    </row>
    <row r="57" spans="1:7" ht="24.75" customHeight="1" x14ac:dyDescent="0.25">
      <c r="A57" s="9"/>
      <c r="B57" s="9">
        <v>54</v>
      </c>
      <c r="C57" s="15" t="s">
        <v>67</v>
      </c>
      <c r="D57" s="15" t="s">
        <v>84</v>
      </c>
      <c r="E57" s="48" t="s">
        <v>85</v>
      </c>
      <c r="F57" s="14">
        <v>2</v>
      </c>
      <c r="G57" s="15">
        <v>118103</v>
      </c>
    </row>
    <row r="58" spans="1:7" ht="24.75" customHeight="1" x14ac:dyDescent="0.25">
      <c r="A58" s="9"/>
      <c r="B58" s="9">
        <v>55</v>
      </c>
      <c r="C58" s="15" t="s">
        <v>67</v>
      </c>
      <c r="D58" s="15" t="s">
        <v>86</v>
      </c>
      <c r="E58" s="48" t="s">
        <v>87</v>
      </c>
      <c r="F58" s="14">
        <v>3</v>
      </c>
      <c r="G58" s="15">
        <v>118601</v>
      </c>
    </row>
    <row r="59" spans="1:7" ht="24.75" customHeight="1" x14ac:dyDescent="0.25">
      <c r="A59" s="9"/>
      <c r="B59" s="9">
        <v>56</v>
      </c>
      <c r="C59" s="15" t="s">
        <v>67</v>
      </c>
      <c r="D59" s="15" t="s">
        <v>88</v>
      </c>
      <c r="E59" s="48" t="s">
        <v>89</v>
      </c>
      <c r="F59" s="14">
        <v>1</v>
      </c>
      <c r="G59" s="15">
        <v>118086</v>
      </c>
    </row>
    <row r="60" spans="1:7" ht="24.75" customHeight="1" x14ac:dyDescent="0.25">
      <c r="A60" s="9"/>
      <c r="B60" s="9">
        <v>57</v>
      </c>
      <c r="C60" s="15" t="s">
        <v>67</v>
      </c>
      <c r="D60" s="15" t="s">
        <v>90</v>
      </c>
      <c r="E60" s="48" t="s">
        <v>91</v>
      </c>
      <c r="F60" s="14">
        <v>1</v>
      </c>
      <c r="G60" s="15">
        <v>118105</v>
      </c>
    </row>
    <row r="61" spans="1:7" ht="24.75" customHeight="1" x14ac:dyDescent="0.25">
      <c r="A61" s="9"/>
      <c r="B61" s="9">
        <v>68</v>
      </c>
      <c r="C61" s="15" t="s">
        <v>67</v>
      </c>
      <c r="D61" s="15" t="s">
        <v>92</v>
      </c>
      <c r="E61" s="48" t="s">
        <v>93</v>
      </c>
      <c r="F61" s="14">
        <v>3</v>
      </c>
      <c r="G61" s="15">
        <v>118831</v>
      </c>
    </row>
    <row r="62" spans="1:7" ht="24.75" customHeight="1" x14ac:dyDescent="0.25">
      <c r="A62" s="9"/>
      <c r="B62" s="9">
        <v>59</v>
      </c>
      <c r="C62" s="15" t="s">
        <v>67</v>
      </c>
      <c r="D62" s="15" t="s">
        <v>94</v>
      </c>
      <c r="E62" s="48" t="s">
        <v>95</v>
      </c>
      <c r="F62" s="14">
        <v>3</v>
      </c>
      <c r="G62" s="15">
        <v>116303</v>
      </c>
    </row>
    <row r="63" spans="1:7" ht="24.75" customHeight="1" x14ac:dyDescent="0.25">
      <c r="A63" s="9"/>
      <c r="B63" s="9">
        <v>60</v>
      </c>
      <c r="C63" s="15" t="s">
        <v>67</v>
      </c>
      <c r="D63" s="15" t="s">
        <v>96</v>
      </c>
      <c r="E63" s="48" t="s">
        <v>97</v>
      </c>
      <c r="F63" s="14">
        <v>1</v>
      </c>
      <c r="G63" s="15">
        <v>118025</v>
      </c>
    </row>
    <row r="64" spans="1:7" ht="24.75" customHeight="1" x14ac:dyDescent="0.25">
      <c r="A64" s="9"/>
      <c r="B64" s="9">
        <v>61</v>
      </c>
      <c r="C64" s="15" t="s">
        <v>67</v>
      </c>
      <c r="D64" s="15" t="s">
        <v>98</v>
      </c>
      <c r="E64" s="48" t="s">
        <v>99</v>
      </c>
      <c r="F64" s="14">
        <v>1</v>
      </c>
      <c r="G64" s="15">
        <v>118042</v>
      </c>
    </row>
    <row r="65" spans="1:7" ht="24.75" customHeight="1" x14ac:dyDescent="0.25">
      <c r="A65" s="9"/>
      <c r="B65" s="9">
        <v>62</v>
      </c>
      <c r="C65" s="15" t="s">
        <v>67</v>
      </c>
      <c r="D65" s="15" t="s">
        <v>78</v>
      </c>
      <c r="E65" s="48" t="s">
        <v>100</v>
      </c>
      <c r="F65" s="14">
        <v>1</v>
      </c>
      <c r="G65" s="15">
        <v>118751</v>
      </c>
    </row>
    <row r="66" spans="1:7" ht="24.75" customHeight="1" x14ac:dyDescent="0.25">
      <c r="A66" s="9"/>
      <c r="B66" s="9">
        <v>63</v>
      </c>
      <c r="C66" s="15" t="s">
        <v>67</v>
      </c>
      <c r="D66" s="15" t="s">
        <v>101</v>
      </c>
      <c r="E66" s="48" t="s">
        <v>102</v>
      </c>
      <c r="F66" s="14">
        <v>1</v>
      </c>
      <c r="G66" s="15">
        <v>118753</v>
      </c>
    </row>
    <row r="67" spans="1:7" ht="24.75" customHeight="1" x14ac:dyDescent="0.25">
      <c r="A67" s="9"/>
      <c r="B67" s="9">
        <v>64</v>
      </c>
      <c r="C67" s="15" t="s">
        <v>67</v>
      </c>
      <c r="D67" s="15" t="s">
        <v>103</v>
      </c>
      <c r="E67" s="48" t="s">
        <v>104</v>
      </c>
      <c r="F67" s="14">
        <v>1</v>
      </c>
      <c r="G67" s="15">
        <v>118097</v>
      </c>
    </row>
    <row r="68" spans="1:7" ht="24.75" customHeight="1" x14ac:dyDescent="0.25">
      <c r="A68" s="9"/>
      <c r="B68" s="9">
        <v>65</v>
      </c>
      <c r="C68" s="15" t="s">
        <v>67</v>
      </c>
      <c r="D68" s="15" t="s">
        <v>96</v>
      </c>
      <c r="E68" s="48" t="s">
        <v>104</v>
      </c>
      <c r="F68" s="14">
        <v>1</v>
      </c>
      <c r="G68" s="15">
        <v>120209</v>
      </c>
    </row>
    <row r="69" spans="1:7" ht="24.75" customHeight="1" x14ac:dyDescent="0.25">
      <c r="A69" s="9"/>
      <c r="B69" s="9">
        <v>66</v>
      </c>
      <c r="C69" s="15" t="s">
        <v>67</v>
      </c>
      <c r="D69" s="15" t="s">
        <v>105</v>
      </c>
      <c r="E69" s="48" t="s">
        <v>106</v>
      </c>
      <c r="F69" s="14">
        <v>1</v>
      </c>
      <c r="G69" s="15">
        <v>116737</v>
      </c>
    </row>
    <row r="70" spans="1:7" s="25" customFormat="1" ht="24.75" customHeight="1" x14ac:dyDescent="0.25">
      <c r="A70" s="9"/>
      <c r="B70" s="9">
        <v>67</v>
      </c>
      <c r="C70" s="15" t="s">
        <v>193</v>
      </c>
      <c r="D70" s="15" t="s">
        <v>194</v>
      </c>
      <c r="E70" s="48" t="s">
        <v>195</v>
      </c>
      <c r="F70" s="14">
        <v>8</v>
      </c>
      <c r="G70" s="15" t="s">
        <v>196</v>
      </c>
    </row>
    <row r="71" spans="1:7" ht="24.75" customHeight="1" x14ac:dyDescent="0.25">
      <c r="A71" s="9"/>
      <c r="B71" s="9">
        <v>68</v>
      </c>
      <c r="C71" s="15" t="s">
        <v>137</v>
      </c>
      <c r="D71" s="15" t="s">
        <v>138</v>
      </c>
      <c r="E71" s="48" t="s">
        <v>139</v>
      </c>
      <c r="F71" s="14">
        <v>25</v>
      </c>
      <c r="G71" s="15" t="s">
        <v>140</v>
      </c>
    </row>
    <row r="72" spans="1:7" ht="24.75" customHeight="1" x14ac:dyDescent="0.25">
      <c r="A72" s="9"/>
      <c r="B72" s="9">
        <v>69</v>
      </c>
      <c r="C72" s="15" t="s">
        <v>137</v>
      </c>
      <c r="D72" s="15" t="s">
        <v>141</v>
      </c>
      <c r="E72" s="48" t="s">
        <v>142</v>
      </c>
      <c r="F72" s="14">
        <v>2</v>
      </c>
      <c r="G72" s="15" t="s">
        <v>143</v>
      </c>
    </row>
    <row r="73" spans="1:7" ht="24.75" customHeight="1" x14ac:dyDescent="0.25">
      <c r="A73" s="9"/>
      <c r="B73" s="9">
        <v>70</v>
      </c>
      <c r="C73" s="13" t="s">
        <v>46</v>
      </c>
      <c r="D73" s="13" t="s">
        <v>160</v>
      </c>
      <c r="E73" s="24" t="s">
        <v>154</v>
      </c>
      <c r="F73" s="14">
        <v>4</v>
      </c>
      <c r="G73" s="13" t="s">
        <v>155</v>
      </c>
    </row>
    <row r="74" spans="1:7" ht="24.75" customHeight="1" x14ac:dyDescent="0.25">
      <c r="A74" s="9"/>
      <c r="B74" s="9">
        <v>71</v>
      </c>
      <c r="C74" s="19" t="s">
        <v>46</v>
      </c>
      <c r="D74" s="19" t="s">
        <v>160</v>
      </c>
      <c r="E74" s="24" t="s">
        <v>154</v>
      </c>
      <c r="F74" s="20">
        <v>3</v>
      </c>
      <c r="G74" s="19" t="s">
        <v>156</v>
      </c>
    </row>
    <row r="75" spans="1:7" ht="24.75" customHeight="1" x14ac:dyDescent="0.25">
      <c r="A75" s="9"/>
      <c r="B75" s="9">
        <v>72</v>
      </c>
      <c r="C75" s="19" t="s">
        <v>46</v>
      </c>
      <c r="D75" s="19" t="s">
        <v>160</v>
      </c>
      <c r="E75" s="24" t="s">
        <v>154</v>
      </c>
      <c r="F75" s="20">
        <v>4</v>
      </c>
      <c r="G75" s="19" t="s">
        <v>157</v>
      </c>
    </row>
    <row r="76" spans="1:7" ht="24.75" customHeight="1" x14ac:dyDescent="0.25">
      <c r="A76" s="9"/>
      <c r="B76" s="9">
        <v>73</v>
      </c>
      <c r="C76" s="19" t="s">
        <v>46</v>
      </c>
      <c r="D76" s="19" t="s">
        <v>160</v>
      </c>
      <c r="E76" s="24" t="s">
        <v>154</v>
      </c>
      <c r="F76" s="20">
        <v>8</v>
      </c>
      <c r="G76" s="19" t="s">
        <v>158</v>
      </c>
    </row>
    <row r="77" spans="1:7" ht="24.75" customHeight="1" x14ac:dyDescent="0.25">
      <c r="A77" s="9"/>
      <c r="B77" s="9">
        <v>74</v>
      </c>
      <c r="C77" s="21" t="s">
        <v>46</v>
      </c>
      <c r="D77" s="21" t="s">
        <v>160</v>
      </c>
      <c r="E77" s="50" t="s">
        <v>154</v>
      </c>
      <c r="F77" s="22">
        <v>12</v>
      </c>
      <c r="G77" s="21" t="s">
        <v>159</v>
      </c>
    </row>
    <row r="78" spans="1:7" ht="24.75" customHeight="1" x14ac:dyDescent="0.25">
      <c r="A78" s="9"/>
      <c r="B78" s="9">
        <v>75</v>
      </c>
      <c r="C78" s="13" t="s">
        <v>46</v>
      </c>
      <c r="D78" s="17" t="s">
        <v>48</v>
      </c>
      <c r="E78" s="51" t="s">
        <v>52</v>
      </c>
      <c r="F78" s="14">
        <v>200</v>
      </c>
      <c r="G78" s="13" t="s">
        <v>47</v>
      </c>
    </row>
    <row r="79" spans="1:7" ht="24.75" customHeight="1" x14ac:dyDescent="0.25">
      <c r="A79" s="9"/>
      <c r="B79" s="9">
        <v>76</v>
      </c>
      <c r="C79" s="13" t="s">
        <v>169</v>
      </c>
      <c r="D79" s="17" t="s">
        <v>170</v>
      </c>
      <c r="E79" s="51" t="s">
        <v>171</v>
      </c>
      <c r="F79" s="14">
        <v>1</v>
      </c>
      <c r="G79" s="13" t="s">
        <v>172</v>
      </c>
    </row>
    <row r="80" spans="1:7" ht="24.75" customHeight="1" x14ac:dyDescent="0.25">
      <c r="A80" s="9"/>
      <c r="B80" s="9">
        <v>77</v>
      </c>
      <c r="C80" s="19" t="s">
        <v>161</v>
      </c>
      <c r="D80" s="19" t="s">
        <v>161</v>
      </c>
      <c r="E80" s="24" t="s">
        <v>162</v>
      </c>
      <c r="F80" s="20">
        <v>2</v>
      </c>
      <c r="G80" s="19" t="s">
        <v>163</v>
      </c>
    </row>
    <row r="81" spans="1:7" ht="24.75" customHeight="1" x14ac:dyDescent="0.25">
      <c r="A81" s="9"/>
      <c r="B81" s="9">
        <v>78</v>
      </c>
      <c r="C81" s="33" t="s">
        <v>151</v>
      </c>
      <c r="D81" s="32" t="s">
        <v>146</v>
      </c>
      <c r="E81" s="52" t="s">
        <v>147</v>
      </c>
      <c r="F81" s="35">
        <v>2</v>
      </c>
      <c r="G81" s="36">
        <v>6052</v>
      </c>
    </row>
    <row r="82" spans="1:7" ht="24.75" customHeight="1" x14ac:dyDescent="0.25">
      <c r="A82" s="9"/>
      <c r="B82" s="9">
        <v>79</v>
      </c>
      <c r="C82" s="32" t="s">
        <v>151</v>
      </c>
      <c r="D82" s="32" t="s">
        <v>148</v>
      </c>
      <c r="E82" s="52" t="s">
        <v>147</v>
      </c>
      <c r="F82" s="35">
        <v>2</v>
      </c>
      <c r="G82" s="36">
        <v>6052</v>
      </c>
    </row>
    <row r="83" spans="1:7" ht="24.75" customHeight="1" x14ac:dyDescent="0.25">
      <c r="A83" s="9"/>
      <c r="B83" s="9">
        <v>80</v>
      </c>
      <c r="C83" s="32" t="s">
        <v>151</v>
      </c>
      <c r="D83" s="32" t="s">
        <v>149</v>
      </c>
      <c r="E83" s="52" t="s">
        <v>147</v>
      </c>
      <c r="F83" s="35">
        <v>1</v>
      </c>
      <c r="G83" s="36">
        <v>6052</v>
      </c>
    </row>
    <row r="84" spans="1:7" ht="24.75" customHeight="1" x14ac:dyDescent="0.25">
      <c r="A84" s="9"/>
      <c r="B84" s="9">
        <v>81</v>
      </c>
      <c r="C84" s="32" t="s">
        <v>151</v>
      </c>
      <c r="D84" s="34" t="s">
        <v>150</v>
      </c>
      <c r="E84" s="52" t="s">
        <v>147</v>
      </c>
      <c r="F84" s="35">
        <v>2</v>
      </c>
      <c r="G84" s="18">
        <v>6052</v>
      </c>
    </row>
    <row r="85" spans="1:7" ht="24.75" customHeight="1" x14ac:dyDescent="0.25">
      <c r="A85" s="9"/>
      <c r="B85" s="9">
        <v>82</v>
      </c>
      <c r="C85" s="13" t="s">
        <v>16</v>
      </c>
      <c r="D85" s="13" t="s">
        <v>17</v>
      </c>
      <c r="E85" s="24" t="s">
        <v>19</v>
      </c>
      <c r="F85" s="14">
        <v>1</v>
      </c>
      <c r="G85" s="13" t="s">
        <v>23</v>
      </c>
    </row>
    <row r="86" spans="1:7" ht="24.75" customHeight="1" x14ac:dyDescent="0.25">
      <c r="A86" s="9"/>
      <c r="B86" s="9">
        <v>83</v>
      </c>
      <c r="C86" s="13" t="s">
        <v>16</v>
      </c>
      <c r="D86" s="13" t="s">
        <v>18</v>
      </c>
      <c r="E86" s="24" t="s">
        <v>21</v>
      </c>
      <c r="F86" s="14">
        <v>16</v>
      </c>
      <c r="G86" s="13" t="s">
        <v>24</v>
      </c>
    </row>
    <row r="87" spans="1:7" ht="24.75" customHeight="1" x14ac:dyDescent="0.25">
      <c r="A87" s="9"/>
      <c r="B87" s="9">
        <v>84</v>
      </c>
      <c r="C87" s="13" t="s">
        <v>16</v>
      </c>
      <c r="D87" s="13" t="s">
        <v>20</v>
      </c>
      <c r="E87" s="24" t="s">
        <v>22</v>
      </c>
      <c r="F87" s="14">
        <v>4</v>
      </c>
      <c r="G87" s="13" t="s">
        <v>25</v>
      </c>
    </row>
    <row r="88" spans="1:7" ht="24.75" customHeight="1" x14ac:dyDescent="0.25">
      <c r="A88" s="9"/>
      <c r="B88" s="9">
        <v>85</v>
      </c>
      <c r="C88" s="15" t="str">
        <f>'[1]General Description'!A4</f>
        <v xml:space="preserve">New York </v>
      </c>
      <c r="D88" s="15" t="str">
        <f>'[1]General Description'!B4</f>
        <v xml:space="preserve">New York City </v>
      </c>
      <c r="E88" s="48" t="str">
        <f>'[1]General Description'!C4</f>
        <v xml:space="preserve">Incentive Vouchers for Diesel Emission Control Technologies (DECDs) for Class 3 to Class 8 Diesel Vehicles that are verified by the U.S. Environmental Protection Agency and/or California Air Resources Board. </v>
      </c>
      <c r="F88" s="14">
        <f>'[1]General Description'!D4</f>
        <v>150</v>
      </c>
      <c r="G88" s="15" t="str">
        <f>'[1]General Description'!E4</f>
        <v>X501.83</v>
      </c>
    </row>
    <row r="89" spans="1:7" ht="24.75" customHeight="1" x14ac:dyDescent="0.25">
      <c r="A89" s="9"/>
      <c r="B89" s="9">
        <v>86</v>
      </c>
      <c r="C89" s="15" t="str">
        <f>[2]Simplified!B4</f>
        <v>Ohio</v>
      </c>
      <c r="D89" s="15" t="str">
        <f>[2]Simplified!C4</f>
        <v>Peninsula- Cuyahoga Valley National Park (Cuyahoga Valley Scenic Railroad- PPP with Ohio Rail Development Commission)</v>
      </c>
      <c r="E89" s="48" t="str">
        <f>[2]Simplified!D4</f>
        <v>repower locomotive with new Tier 4i locomotive engine</v>
      </c>
      <c r="F89" s="14">
        <f>[2]Simplified!E4</f>
        <v>1</v>
      </c>
      <c r="G89" s="15" t="str">
        <f>[2]Simplified!F4</f>
        <v>STW LINE ITEM 000027</v>
      </c>
    </row>
    <row r="90" spans="1:7" ht="24.75" customHeight="1" x14ac:dyDescent="0.25">
      <c r="A90" s="9"/>
      <c r="B90" s="9">
        <v>87</v>
      </c>
      <c r="C90" s="15" t="str">
        <f>[2]Simplified!B5</f>
        <v>Ohio</v>
      </c>
      <c r="D90" s="15" t="str">
        <f>[2]Simplified!C5</f>
        <v>Toledo (Savage Services- PPP with Ohio Rail Development Commission)</v>
      </c>
      <c r="E90" s="48" t="str">
        <f>[2]Simplified!D5</f>
        <v xml:space="preserve">repower one switcher locomotive engine with a new diesel Tier 4i compliant engine and auxiliary power unit (APU).  </v>
      </c>
      <c r="F90" s="14">
        <f>[2]Simplified!E5</f>
        <v>1</v>
      </c>
      <c r="G90" s="15" t="str">
        <f>[2]Simplified!F5</f>
        <v>STW LINE ITEM 000027</v>
      </c>
    </row>
    <row r="91" spans="1:7" ht="24.75" customHeight="1" x14ac:dyDescent="0.25">
      <c r="A91" s="9"/>
      <c r="B91" s="9">
        <v>88</v>
      </c>
      <c r="C91" s="15" t="str">
        <f>[2]Simplified!B6</f>
        <v>Ohio</v>
      </c>
      <c r="D91" s="15" t="str">
        <f>[2]Simplified!C6</f>
        <v>Butler, Delaware, Fairfield, Franklin, Knox, and Licking Counties (Superior Beverage Group- PPP with Ohio Air Quality Development Authority)</v>
      </c>
      <c r="E91" s="48" t="str">
        <f>[2]Simplified!D6</f>
        <v>CNG-powered trucks</v>
      </c>
      <c r="F91" s="14">
        <f>[2]Simplified!E6</f>
        <v>14</v>
      </c>
      <c r="G91" s="15" t="str">
        <f>[2]Simplified!F6</f>
        <v>STW LINE ITEM 000027</v>
      </c>
    </row>
    <row r="92" spans="1:7" ht="24.75" customHeight="1" x14ac:dyDescent="0.25">
      <c r="A92" s="9"/>
      <c r="B92" s="9">
        <v>89</v>
      </c>
      <c r="C92" s="15" t="str">
        <f>[2]Simplified!B7</f>
        <v>Ohio</v>
      </c>
      <c r="D92" s="15" t="str">
        <f>[2]Simplified!C7</f>
        <v>Belmont, Cuyahoga, Franklin, Hamilton, Mahoning , Trumbull, Butler Counties (United Parcel Service- PPP with Ohio EPA)</v>
      </c>
      <c r="E92" s="48" t="str">
        <f>[2]Simplified!D7</f>
        <v>model year 2013 natural gas trucks.</v>
      </c>
      <c r="F92" s="14">
        <f>[2]Simplified!E7</f>
        <v>30</v>
      </c>
      <c r="G92" s="15" t="str">
        <f>[2]Simplified!F7</f>
        <v>STW LINE ITEM 000027</v>
      </c>
    </row>
    <row r="93" spans="1:7" ht="24.75" customHeight="1" x14ac:dyDescent="0.25">
      <c r="A93" s="9"/>
      <c r="B93" s="9">
        <v>90</v>
      </c>
      <c r="C93" s="15" t="str">
        <f>[2]Simplified!B8</f>
        <v>Ohio</v>
      </c>
      <c r="D93" s="15" t="str">
        <f>[2]Simplified!C8</f>
        <v>Hamilton County (Railserve Inc.- PPP with Ohio Rail Development Commission)</v>
      </c>
      <c r="E93" s="48" t="str">
        <f>[2]Simplified!D8</f>
        <v xml:space="preserve">repower  switcher locomotive with a smaller engine/GenSet technology.  </v>
      </c>
      <c r="F93" s="14">
        <f>[2]Simplified!E8</f>
        <v>1</v>
      </c>
      <c r="G93" s="15" t="str">
        <f>[2]Simplified!F8</f>
        <v>STW LINE ITEM 000027</v>
      </c>
    </row>
    <row r="94" spans="1:7" ht="24.75" customHeight="1" x14ac:dyDescent="0.25">
      <c r="A94" s="9"/>
      <c r="B94" s="9">
        <v>91</v>
      </c>
      <c r="C94" s="15" t="str">
        <f>[2]Simplified!B9</f>
        <v>Ohio</v>
      </c>
      <c r="D94" s="15" t="str">
        <f>[2]Simplified!C9</f>
        <v>Stark County (Frito Lay- PPP with Ohio Air Quality Development Authority)</v>
      </c>
      <c r="E94" s="48" t="str">
        <f>[2]Simplified!D9</f>
        <v xml:space="preserve">2013 CNG-fueled tractors. </v>
      </c>
      <c r="F94" s="14">
        <f>[2]Simplified!E9</f>
        <v>6</v>
      </c>
      <c r="G94" s="15" t="str">
        <f>[2]Simplified!F9</f>
        <v>STW LINE ITEM 000027</v>
      </c>
    </row>
    <row r="95" spans="1:7" ht="24.75" customHeight="1" x14ac:dyDescent="0.25">
      <c r="A95" s="9"/>
      <c r="B95" s="9">
        <v>92</v>
      </c>
      <c r="C95" s="15" t="str">
        <f>[2]Simplified!B10</f>
        <v>Ohio</v>
      </c>
      <c r="D95" s="15" t="str">
        <f>[2]Simplified!C10</f>
        <v>Ashtabula, Cuyahoga, Fairfield, Franklin, Geauga, Lake, Licking, Portage, Summit, Stark Counties (Home City Ice- PPP with Ohio Air Quality Development AUthority)</v>
      </c>
      <c r="E95" s="48" t="str">
        <f>[2]Simplified!D10</f>
        <v>CNG-fueled trucks</v>
      </c>
      <c r="F95" s="14">
        <f>[2]Simplified!E10</f>
        <v>40</v>
      </c>
      <c r="G95" s="15" t="str">
        <f>[2]Simplified!F10</f>
        <v>STW LINE ITEM 000027</v>
      </c>
    </row>
    <row r="96" spans="1:7" ht="24.75" customHeight="1" x14ac:dyDescent="0.25">
      <c r="A96" s="9"/>
      <c r="B96" s="9">
        <v>93</v>
      </c>
      <c r="C96" s="15" t="str">
        <f>[2]Simplified!B11</f>
        <v>Ohio</v>
      </c>
      <c r="D96" s="15" t="str">
        <f>[2]Simplified!C11</f>
        <v>Wood County (NAT Transportation- PPP with Ohio Air Quality Development Authority)</v>
      </c>
      <c r="E96" s="48" t="str">
        <f>[2]Simplified!D11</f>
        <v>CNG-fueled refuse trucks</v>
      </c>
      <c r="F96" s="14">
        <f>[2]Simplified!E11</f>
        <v>4</v>
      </c>
      <c r="G96" s="15" t="str">
        <f>[2]Simplified!F11</f>
        <v>STW LINE ITEM 000027</v>
      </c>
    </row>
    <row r="97" spans="1:7" ht="24.75" customHeight="1" x14ac:dyDescent="0.25">
      <c r="A97" s="9"/>
      <c r="B97" s="9">
        <v>94</v>
      </c>
      <c r="C97" s="15" t="str">
        <f>[2]Simplified!B12</f>
        <v>Ohio</v>
      </c>
      <c r="D97" s="15" t="str">
        <f>[2]Simplified!C12</f>
        <v>Columbus (Columbus Regional Airport Authority)</v>
      </c>
      <c r="E97" s="48" t="str">
        <f>[2]Simplified!D12</f>
        <v>propane-powered shuttle buses</v>
      </c>
      <c r="F97" s="14">
        <f>[2]Simplified!E12</f>
        <v>6</v>
      </c>
      <c r="G97" s="15" t="str">
        <f>[2]Simplified!F12</f>
        <v>STW LINE ITEM 000027</v>
      </c>
    </row>
    <row r="98" spans="1:7" ht="24.75" customHeight="1" x14ac:dyDescent="0.25">
      <c r="A98" s="9"/>
      <c r="B98" s="9">
        <v>95</v>
      </c>
      <c r="C98" s="15" t="str">
        <f>[2]Simplified!B13</f>
        <v>Ohio</v>
      </c>
      <c r="D98" s="15" t="str">
        <f>[2]Simplified!C13</f>
        <v>Cincinnati (City of Cincinnati)</v>
      </c>
      <c r="E98" s="48" t="str">
        <f>[2]Simplified!D13</f>
        <v>CNG-fueled dump trucks</v>
      </c>
      <c r="F98" s="14">
        <f>[2]Simplified!E13</f>
        <v>4</v>
      </c>
      <c r="G98" s="15" t="str">
        <f>[2]Simplified!F13</f>
        <v>STW LINE ITEM 000027</v>
      </c>
    </row>
    <row r="99" spans="1:7" ht="24.75" customHeight="1" x14ac:dyDescent="0.25">
      <c r="A99" s="9"/>
      <c r="B99" s="9">
        <v>96</v>
      </c>
      <c r="C99" s="15" t="str">
        <f>[2]Simplified!B14</f>
        <v>Ohio</v>
      </c>
      <c r="D99" s="15" t="str">
        <f>[2]Simplified!C14</f>
        <v>Austintown Local Schools- Mahoning County</v>
      </c>
      <c r="E99" s="48" t="str">
        <f>[2]Simplified!D14</f>
        <v xml:space="preserve">propane-fueled school buses. </v>
      </c>
      <c r="F99" s="14">
        <f>[2]Simplified!E14</f>
        <v>14</v>
      </c>
      <c r="G99" s="15" t="str">
        <f>[2]Simplified!F14</f>
        <v>STW LINE ITEM 000027</v>
      </c>
    </row>
    <row r="100" spans="1:7" ht="24.75" customHeight="1" x14ac:dyDescent="0.25">
      <c r="A100" s="9"/>
      <c r="B100" s="9">
        <v>97</v>
      </c>
      <c r="C100" s="15" t="str">
        <f>[2]Simplified!B15</f>
        <v>Ohio</v>
      </c>
      <c r="D100" s="15" t="str">
        <f>[2]Simplified!C15</f>
        <v>Stark County- Canton City Schools</v>
      </c>
      <c r="E100" s="48" t="str">
        <f>[2]Simplified!D15</f>
        <v>CNG school buses</v>
      </c>
      <c r="F100" s="14">
        <f>[2]Simplified!E15</f>
        <v>4</v>
      </c>
      <c r="G100" s="15" t="str">
        <f>[2]Simplified!F15</f>
        <v>STW LINE ITEM 000027</v>
      </c>
    </row>
    <row r="101" spans="1:7" ht="24.75" customHeight="1" x14ac:dyDescent="0.25">
      <c r="A101" s="9"/>
      <c r="B101" s="9">
        <v>98</v>
      </c>
      <c r="C101" s="15" t="str">
        <f>[2]Simplified!B16</f>
        <v>Ohio</v>
      </c>
      <c r="D101" s="15" t="str">
        <f>[2]Simplified!C16</f>
        <v>Cincinnati, Lorain, Springfield, Dayton  (First Student Inc- PPP with Ohio EPA)</v>
      </c>
      <c r="E101" s="48" t="str">
        <f>[2]Simplified!D16</f>
        <v>diesel school buses</v>
      </c>
      <c r="F101" s="14">
        <f>[2]Simplified!E16</f>
        <v>111</v>
      </c>
      <c r="G101" s="15" t="str">
        <f>[2]Simplified!F16</f>
        <v>STW LINE ITEM 000027</v>
      </c>
    </row>
    <row r="102" spans="1:7" ht="24.75" customHeight="1" x14ac:dyDescent="0.25">
      <c r="A102" s="9"/>
      <c r="B102" s="9">
        <v>99</v>
      </c>
      <c r="C102" s="15" t="str">
        <f>[2]Simplified!B17</f>
        <v>Ohio</v>
      </c>
      <c r="D102" s="15" t="str">
        <f>[2]Simplified!C17</f>
        <v>South Point- Lawrence and Scioto Counties (McGinnis Inc.- PPP with Ohio Air Quality Development Authority)</v>
      </c>
      <c r="E102" s="48" t="str">
        <f>[2]Simplified!D17</f>
        <v>two main engines and four generators on two Tier 0 tug boats (replace with Tier 3 diesel engines)</v>
      </c>
      <c r="F102" s="14">
        <f>[2]Simplified!E17</f>
        <v>2</v>
      </c>
      <c r="G102" s="27" t="str">
        <f>[2]Simplified!F17</f>
        <v>STW LINE ITEM 000027</v>
      </c>
    </row>
    <row r="103" spans="1:7" ht="24.75" customHeight="1" x14ac:dyDescent="0.25">
      <c r="A103" s="9"/>
      <c r="B103" s="9">
        <v>100</v>
      </c>
      <c r="C103" s="30" t="s">
        <v>184</v>
      </c>
      <c r="D103" s="31" t="s">
        <v>185</v>
      </c>
      <c r="E103" s="53" t="s">
        <v>198</v>
      </c>
      <c r="F103" s="26">
        <v>2</v>
      </c>
      <c r="G103" s="29">
        <v>84240</v>
      </c>
    </row>
    <row r="104" spans="1:7" ht="24.75" customHeight="1" x14ac:dyDescent="0.25">
      <c r="A104" s="9"/>
      <c r="B104" s="9">
        <v>101</v>
      </c>
      <c r="C104" s="15" t="str">
        <f>[3]Simplified!B4</f>
        <v>SD</v>
      </c>
      <c r="D104" s="15" t="str">
        <f>[3]Simplified!C4</f>
        <v>Black Hills Snowmobile Trails</v>
      </c>
      <c r="E104" s="48" t="str">
        <f>[3]Simplified!D4</f>
        <v>Tracked Sno-Cat used to groom state snowmobile trails</v>
      </c>
      <c r="F104" s="14">
        <f>[3]Simplified!E4</f>
        <v>1</v>
      </c>
      <c r="G104" s="28" t="str">
        <f>[3]Simplified!F4</f>
        <v>RETR FY14(001)</v>
      </c>
    </row>
    <row r="105" spans="1:7" ht="24.75" customHeight="1" x14ac:dyDescent="0.25">
      <c r="A105" s="9"/>
      <c r="B105" s="9">
        <v>102</v>
      </c>
      <c r="C105" s="15" t="s">
        <v>179</v>
      </c>
      <c r="D105" s="15" t="s">
        <v>173</v>
      </c>
      <c r="E105" s="48" t="s">
        <v>174</v>
      </c>
      <c r="F105" s="14">
        <v>30</v>
      </c>
      <c r="G105" s="15" t="s">
        <v>175</v>
      </c>
    </row>
    <row r="106" spans="1:7" ht="24.75" customHeight="1" x14ac:dyDescent="0.25">
      <c r="A106" s="9"/>
      <c r="B106" s="9">
        <v>103</v>
      </c>
      <c r="C106" s="15" t="s">
        <v>179</v>
      </c>
      <c r="D106" s="15" t="s">
        <v>176</v>
      </c>
      <c r="E106" s="48" t="s">
        <v>177</v>
      </c>
      <c r="F106" s="14">
        <v>60</v>
      </c>
      <c r="G106" s="15" t="s">
        <v>178</v>
      </c>
    </row>
    <row r="107" spans="1:7" ht="24.75" customHeight="1" x14ac:dyDescent="0.25">
      <c r="A107" s="9"/>
      <c r="B107" s="9">
        <v>104</v>
      </c>
      <c r="C107" s="15" t="s">
        <v>114</v>
      </c>
      <c r="D107" s="15" t="s">
        <v>64</v>
      </c>
      <c r="E107" s="48" t="s">
        <v>65</v>
      </c>
      <c r="F107" s="14">
        <v>83</v>
      </c>
      <c r="G107" s="15" t="s">
        <v>66</v>
      </c>
    </row>
    <row r="108" spans="1:7" ht="24.75" customHeight="1" x14ac:dyDescent="0.25">
      <c r="A108" s="9"/>
      <c r="B108" s="9">
        <v>105</v>
      </c>
      <c r="C108" s="15" t="s">
        <v>114</v>
      </c>
      <c r="D108" s="15" t="s">
        <v>107</v>
      </c>
      <c r="E108" s="48" t="s">
        <v>108</v>
      </c>
      <c r="F108" s="14">
        <v>250</v>
      </c>
      <c r="G108" s="15" t="s">
        <v>109</v>
      </c>
    </row>
    <row r="109" spans="1:7" ht="24.75" customHeight="1" x14ac:dyDescent="0.25">
      <c r="A109" s="9"/>
      <c r="B109" s="9">
        <v>106</v>
      </c>
      <c r="C109" s="15" t="s">
        <v>114</v>
      </c>
      <c r="D109" s="15" t="s">
        <v>107</v>
      </c>
      <c r="E109" s="48" t="s">
        <v>108</v>
      </c>
      <c r="F109" s="14">
        <v>250</v>
      </c>
      <c r="G109" s="15" t="s">
        <v>110</v>
      </c>
    </row>
    <row r="110" spans="1:7" ht="24.75" customHeight="1" x14ac:dyDescent="0.25">
      <c r="A110" s="9"/>
      <c r="B110" s="9">
        <v>107</v>
      </c>
      <c r="C110" s="15" t="s">
        <v>114</v>
      </c>
      <c r="D110" s="15" t="s">
        <v>107</v>
      </c>
      <c r="E110" s="48" t="s">
        <v>111</v>
      </c>
      <c r="F110" s="14">
        <v>200</v>
      </c>
      <c r="G110" s="15" t="s">
        <v>109</v>
      </c>
    </row>
    <row r="111" spans="1:7" ht="24.75" customHeight="1" x14ac:dyDescent="0.25">
      <c r="A111" s="9"/>
      <c r="B111" s="9">
        <v>108</v>
      </c>
      <c r="C111" s="15" t="s">
        <v>114</v>
      </c>
      <c r="D111" s="15" t="s">
        <v>107</v>
      </c>
      <c r="E111" s="48" t="s">
        <v>111</v>
      </c>
      <c r="F111" s="14">
        <v>200</v>
      </c>
      <c r="G111" s="15" t="s">
        <v>110</v>
      </c>
    </row>
    <row r="112" spans="1:7" ht="24.75" customHeight="1" x14ac:dyDescent="0.25">
      <c r="A112" s="9"/>
      <c r="B112" s="9">
        <v>109</v>
      </c>
      <c r="C112" s="15" t="s">
        <v>114</v>
      </c>
      <c r="D112" s="15" t="s">
        <v>107</v>
      </c>
      <c r="E112" s="48" t="s">
        <v>112</v>
      </c>
      <c r="F112" s="14">
        <v>80</v>
      </c>
      <c r="G112" s="15" t="s">
        <v>110</v>
      </c>
    </row>
    <row r="113" spans="1:8" ht="24.75" customHeight="1" x14ac:dyDescent="0.25">
      <c r="A113" s="9"/>
      <c r="B113" s="9">
        <v>110</v>
      </c>
      <c r="C113" s="15" t="s">
        <v>114</v>
      </c>
      <c r="D113" s="15" t="s">
        <v>107</v>
      </c>
      <c r="E113" s="48" t="s">
        <v>113</v>
      </c>
      <c r="F113" s="14">
        <v>380</v>
      </c>
      <c r="G113" s="56" t="s">
        <v>203</v>
      </c>
    </row>
    <row r="114" spans="1:8" ht="24.75" customHeight="1" thickBot="1" x14ac:dyDescent="0.3">
      <c r="A114" s="9"/>
      <c r="B114" s="9">
        <v>111</v>
      </c>
      <c r="C114" s="15" t="s">
        <v>114</v>
      </c>
      <c r="D114" s="15" t="s">
        <v>107</v>
      </c>
      <c r="E114" s="48" t="s">
        <v>201</v>
      </c>
      <c r="F114" s="55">
        <v>1830</v>
      </c>
      <c r="G114" s="56" t="s">
        <v>202</v>
      </c>
    </row>
    <row r="115" spans="1:8" ht="24.75" customHeight="1" x14ac:dyDescent="0.25">
      <c r="B115" s="4">
        <v>112</v>
      </c>
      <c r="C115" s="15" t="s">
        <v>114</v>
      </c>
      <c r="D115" s="15" t="s">
        <v>144</v>
      </c>
      <c r="E115" s="48" t="s">
        <v>145</v>
      </c>
      <c r="F115" s="14">
        <v>206</v>
      </c>
      <c r="G115" s="54" t="s">
        <v>200</v>
      </c>
    </row>
    <row r="116" spans="1:8" ht="24.75" customHeight="1" x14ac:dyDescent="0.25">
      <c r="E116" s="37"/>
    </row>
    <row r="117" spans="1:8" s="25" customFormat="1" ht="24.75" customHeight="1" x14ac:dyDescent="0.25">
      <c r="A117" s="4"/>
      <c r="B117" s="4"/>
      <c r="E117" s="39"/>
      <c r="F117" s="3"/>
    </row>
    <row r="118" spans="1:8" ht="24.75" customHeight="1" x14ac:dyDescent="0.25">
      <c r="E118" s="40"/>
    </row>
    <row r="119" spans="1:8" s="23" customFormat="1" ht="24.75" customHeight="1" x14ac:dyDescent="0.25">
      <c r="A119" s="41"/>
      <c r="B119" s="41"/>
      <c r="E119" s="49"/>
      <c r="F119" s="42"/>
    </row>
    <row r="120" spans="1:8" s="38" customFormat="1" ht="24.75" customHeight="1" x14ac:dyDescent="0.25">
      <c r="A120" s="43"/>
      <c r="B120" s="43"/>
      <c r="E120" s="49"/>
      <c r="F120" s="44"/>
      <c r="H120" s="45"/>
    </row>
    <row r="122" spans="1:8" ht="24.75" customHeight="1" x14ac:dyDescent="0.25">
      <c r="F122" s="1"/>
    </row>
    <row r="123" spans="1:8" ht="24.75" customHeight="1" x14ac:dyDescent="0.25">
      <c r="F123" s="1"/>
    </row>
    <row r="130" spans="6:6" ht="24.75" customHeight="1" x14ac:dyDescent="0.25">
      <c r="F130" s="1"/>
    </row>
    <row r="131" spans="6:6" ht="24.75" customHeight="1" x14ac:dyDescent="0.25">
      <c r="F131" s="1"/>
    </row>
    <row r="132" spans="6:6" ht="24.75" customHeight="1" x14ac:dyDescent="0.25">
      <c r="F132" s="1"/>
    </row>
    <row r="133" spans="6:6" ht="24.75" customHeight="1" x14ac:dyDescent="0.25">
      <c r="F133" s="1"/>
    </row>
    <row r="134" spans="6:6" ht="24.75" customHeight="1" x14ac:dyDescent="0.25">
      <c r="F134" s="1"/>
    </row>
    <row r="135" spans="6:6" ht="24.75" customHeight="1" x14ac:dyDescent="0.25">
      <c r="F135" s="1"/>
    </row>
    <row r="136" spans="6:6" ht="24.75" customHeight="1" x14ac:dyDescent="0.25">
      <c r="F136" s="1"/>
    </row>
    <row r="137" spans="6:6" ht="24.75" customHeight="1" x14ac:dyDescent="0.25">
      <c r="F137" s="1"/>
    </row>
    <row r="138" spans="6:6" ht="24.75" customHeight="1" x14ac:dyDescent="0.25">
      <c r="F138" s="1"/>
    </row>
    <row r="139" spans="6:6" ht="24.75" customHeight="1" x14ac:dyDescent="0.25">
      <c r="F139" s="1"/>
    </row>
    <row r="140" spans="6:6" ht="24.75" customHeight="1" x14ac:dyDescent="0.25">
      <c r="F140" s="1"/>
    </row>
    <row r="141" spans="6:6" ht="24.75" customHeight="1" x14ac:dyDescent="0.25">
      <c r="F141" s="1"/>
    </row>
    <row r="142" spans="6:6" ht="24.75" customHeight="1" x14ac:dyDescent="0.25">
      <c r="F142" s="1"/>
    </row>
  </sheetData>
  <mergeCells count="4">
    <mergeCell ref="A1:A3"/>
    <mergeCell ref="E2:F2"/>
    <mergeCell ref="C2:D2"/>
    <mergeCell ref="C1:G1"/>
  </mergeCells>
  <printOptions gridLines="1"/>
  <pageMargins left="0.7" right="0.7" top="0.75" bottom="0.75" header="0.3" footer="0.3"/>
  <pageSetup scale="77" fitToHeight="0" orientation="landscape" r:id="rId1"/>
  <headerFoot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Simplified</vt:lpstr>
      <vt:lpstr>Sheet4</vt:lpstr>
      <vt:lpstr>Simplified!Print_Area</vt:lpstr>
      <vt:lpstr>Simplified!Print_Titles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2013-11-26T12:00:15Z</dcterms:modified>
</cp:coreProperties>
</file>