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155" windowHeight="10995" activeTab="0"/>
  </bookViews>
  <sheets>
    <sheet name="A" sheetId="1" r:id="rId1"/>
  </sheets>
  <externalReferences>
    <externalReference r:id="rId4"/>
  </externalReferences>
  <definedNames>
    <definedName name="\A">'A'!$O$3</definedName>
    <definedName name="_xlnm.Print_Area" localSheetId="0">'A'!$A$3:$N$86</definedName>
    <definedName name="SAVII">'A'!$Q$73</definedName>
    <definedName name="STATES">'A'!$P$15:$P$65</definedName>
    <definedName name="YEAR2">'A'!$Q$72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<sst xmlns="http://schemas.openxmlformats.org/spreadsheetml/2006/main" count="147" uniqueCount="109">
  <si>
    <t>TRUCK AND TRUCK-TRACTOR REGISTRATIONS - 1996 1/</t>
  </si>
  <si>
    <t/>
  </si>
  <si>
    <t>REVISED DECEMBER 1998</t>
  </si>
  <si>
    <t>"TABLE MV-9</t>
  </si>
  <si>
    <t>COMPARISON OF TOTAL TRUCK</t>
  </si>
  <si>
    <t>PARTIAL CLASSIFICATION OF PRIVATE AND COMMERCIAL</t>
  </si>
  <si>
    <t>PRIVATE</t>
  </si>
  <si>
    <t>STATE,</t>
  </si>
  <si>
    <t>TOTAL</t>
  </si>
  <si>
    <t>REGISTRATIONS, 1995-1996</t>
  </si>
  <si>
    <t>TRUCKS REGISTERED IN 1996 2/</t>
  </si>
  <si>
    <t>STATE</t>
  </si>
  <si>
    <t>AND</t>
  </si>
  <si>
    <t>FEDERAL</t>
  </si>
  <si>
    <t>COUNTY, AND</t>
  </si>
  <si>
    <t>TRUCKS</t>
  </si>
  <si>
    <t>TOTAL 1995</t>
  </si>
  <si>
    <t>INCREASE OR</t>
  </si>
  <si>
    <t>COMMERCIAL</t>
  </si>
  <si>
    <t>MUNICIPAL</t>
  </si>
  <si>
    <t>REGISTERED</t>
  </si>
  <si>
    <t>TRUCK REGIS-</t>
  </si>
  <si>
    <t>DECREASE</t>
  </si>
  <si>
    <t>PERCENT</t>
  </si>
  <si>
    <t>TRUCK</t>
  </si>
  <si>
    <t>FARM</t>
  </si>
  <si>
    <t>PICKUPS</t>
  </si>
  <si>
    <t>VANS</t>
  </si>
  <si>
    <t>SPORT</t>
  </si>
  <si>
    <t>OTHER</t>
  </si>
  <si>
    <t>1996</t>
  </si>
  <si>
    <t>TRATIONS</t>
  </si>
  <si>
    <t>CHANGE</t>
  </si>
  <si>
    <t>TRACTORS 3/</t>
  </si>
  <si>
    <t>TRUCKS 4/</t>
  </si>
  <si>
    <t xml:space="preserve">UTILITIES </t>
  </si>
  <si>
    <t xml:space="preserve">LIGHT </t>
  </si>
  <si>
    <t>Alabama</t>
  </si>
  <si>
    <t>Alaska</t>
  </si>
  <si>
    <t>Arizona</t>
  </si>
  <si>
    <t>Arkansas</t>
  </si>
  <si>
    <t>California</t>
  </si>
  <si>
    <t>Colorado</t>
  </si>
  <si>
    <t>Connecticut 4/</t>
  </si>
  <si>
    <t>Delaware</t>
  </si>
  <si>
    <t>Dist. of Col.</t>
  </si>
  <si>
    <t>Florida</t>
  </si>
  <si>
    <t>Georgia 5/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</si>
  <si>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</si>
  <si>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</si>
  <si>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</si>
  <si>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</si>
  <si>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</si>
  <si>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</si>
  <si>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</si>
  <si>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</si>
  <si>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</si>
  <si>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</si>
  <si>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</si>
  <si>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</si>
  <si>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</si>
  <si>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 5/</t>
  </si>
  <si>
    <t>Missouri</t>
  </si>
  <si>
    <t>Montana</t>
  </si>
  <si>
    <t>Nebraska</t>
  </si>
  <si>
    <t>Nevada</t>
  </si>
  <si>
    <t>New Hampshire 4/</t>
  </si>
  <si>
    <t>New Jersey 4/</t>
  </si>
  <si>
    <t>New Mexico</t>
  </si>
  <si>
    <t>New York 4/</t>
  </si>
  <si>
    <t>North Carolina</t>
  </si>
  <si>
    <t>North Dakota</t>
  </si>
  <si>
    <t>Ohio</t>
  </si>
  <si>
    <t>Oklahoma</t>
  </si>
  <si>
    <t>Oregon</t>
  </si>
  <si>
    <t>Pennsylvania 4/</t>
  </si>
  <si>
    <t>Rhode Island 4/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</si>
  <si>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</si>
  <si>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</si>
  <si>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</si>
  <si>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</si>
  <si>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</si>
  <si>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</si>
  <si>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</si>
  <si>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</si>
  <si>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</si>
  <si>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</si>
  <si>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</si>
  <si>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</si>
  <si>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The registrations given in this table are as reported by the States in most instances, but have been</t>
  </si>
  <si>
    <t>1996.  Where data reported by the States were incomplete for these vehicles, estimates were made by the</t>
  </si>
  <si>
    <t>supplemented in some cases by estimates based on data from other sources.  In some instances,</t>
  </si>
  <si>
    <t>Federal Highway Administration. Truck-tractors may include some large trucks used regularly in combination</t>
  </si>
  <si>
    <t>corrections or revisions have been made in previously published data; consequently the figures shown in</t>
  </si>
  <si>
    <t>with full trailers.</t>
  </si>
  <si>
    <t>Highway Statistics Summary to 1995 supersede those in Highway Statistics Summaries, 1945, 1955, 1965,</t>
  </si>
  <si>
    <t xml:space="preserve">       4/  Except for Georgia and Mississippi (Footnote 5), farm registrations are shown for all States that have</t>
  </si>
  <si>
    <t>1975,  and 1985, as well as the annual issues of Highway Statistics.</t>
  </si>
  <si>
    <t xml:space="preserve">a special "Farm" classification.  The numbers of vehicles shown do not necessarily represent the total </t>
  </si>
  <si>
    <t xml:space="preserve">       2/  In this partial classification a vehicle may be included more than once; for instance, a truck-tractor in</t>
  </si>
  <si>
    <t>number or registered vehicles used on the farm.  The following farm trucks, registered at a nominal fee and</t>
  </si>
  <si>
    <t>farm use could appear in both columns.</t>
  </si>
  <si>
    <t>restricted to use in the vicinity of the owner's farm, are not included in this table:  Connecticut, 9,666; New</t>
  </si>
  <si>
    <t xml:space="preserve">       3/  The figures in these columns may vary substantially from the numbers shown for prior years.  This results</t>
  </si>
  <si>
    <t>Hampshire, 4,427; New Jersey, 6,588; New York, 31,395; Pennsylvania, 22,790; and Rhode Island, 1,041.</t>
  </si>
  <si>
    <t>from new information, such as the 1992 Census of Transportation Truck Inventory and  Use Survey, and</t>
  </si>
  <si>
    <t xml:space="preserve">       5/  Although Georgia and Mississippi have a special "Farm" classification, their registration reports do not</t>
  </si>
  <si>
    <t>changes in the estimating procedures, and is not because of substantial vehicle registration changes during</t>
  </si>
  <si>
    <t>show a complete segregation of farm trucks from private carriers.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</si>
</sst>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"/>
    <numFmt numFmtId="166" formatCode=";;;"/>
  </numFmts>
  <fonts count="7">
    <font>
      <sz val="10"/>
      <name val="P-AVGARD"/>
      <family val="0"/>
    </font>
    <font>
      <sz val="10"/>
      <name val="Arial"/>
      <family val="0"/>
    </font>
    <font>
      <b/>
      <sz val="14"/>
      <name val="P-AVGARD"/>
      <family val="0"/>
    </font>
    <font>
      <sz val="14"/>
      <name val="P-AVGARD"/>
      <family val="0"/>
    </font>
    <font>
      <sz val="9"/>
      <name val="P-AVGARD"/>
      <family val="0"/>
    </font>
    <font>
      <sz val="5"/>
      <name val="P-AVGARD"/>
      <family val="0"/>
    </font>
    <font>
      <u val="single"/>
      <sz val="10"/>
      <name val="P-AVGARD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0" fillId="2" borderId="0" xfId="0" applyFill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4" fillId="0" borderId="1" xfId="0" applyFont="1" applyBorder="1" applyAlignment="1" applyProtection="1">
      <alignment horizontal="centerContinuous"/>
      <protection/>
    </xf>
    <xf numFmtId="37" fontId="4" fillId="0" borderId="2" xfId="0" applyFont="1" applyBorder="1" applyAlignment="1" applyProtection="1">
      <alignment horizontal="centerContinuous"/>
      <protection/>
    </xf>
    <xf numFmtId="37" fontId="4" fillId="0" borderId="3" xfId="0" applyFont="1" applyBorder="1" applyAlignment="1" applyProtection="1">
      <alignment horizontal="centerContinuous"/>
      <protection/>
    </xf>
    <xf numFmtId="37" fontId="4" fillId="0" borderId="4" xfId="0" applyFont="1" applyBorder="1" applyAlignment="1" applyProtection="1">
      <alignment horizontal="centerContinuous"/>
      <protection/>
    </xf>
    <xf numFmtId="37" fontId="4" fillId="0" borderId="5" xfId="0" applyFont="1" applyBorder="1" applyAlignment="1" applyProtection="1">
      <alignment horizontal="centerContinuous"/>
      <protection/>
    </xf>
    <xf numFmtId="37" fontId="5" fillId="0" borderId="6" xfId="0" applyFont="1" applyBorder="1" applyAlignment="1" applyProtection="1">
      <alignment/>
      <protection/>
    </xf>
    <xf numFmtId="37" fontId="4" fillId="0" borderId="7" xfId="0" applyFont="1" applyBorder="1" applyAlignment="1" applyProtection="1">
      <alignment horizontal="centerContinuous"/>
      <protection/>
    </xf>
    <xf numFmtId="37" fontId="4" fillId="0" borderId="8" xfId="0" applyFont="1" applyBorder="1" applyAlignment="1" applyProtection="1">
      <alignment horizontal="centerContinuous"/>
      <protection/>
    </xf>
    <xf numFmtId="37" fontId="4" fillId="0" borderId="9" xfId="0" applyFont="1" applyBorder="1" applyAlignment="1" applyProtection="1">
      <alignment horizontal="centerContinuous"/>
      <protection/>
    </xf>
    <xf numFmtId="37" fontId="4" fillId="0" borderId="10" xfId="0" applyFont="1" applyBorder="1" applyAlignment="1" applyProtection="1">
      <alignment horizontal="centerContinuous"/>
      <protection/>
    </xf>
    <xf numFmtId="37" fontId="4" fillId="0" borderId="11" xfId="0" applyFont="1" applyBorder="1" applyAlignment="1" applyProtection="1">
      <alignment horizontal="centerContinuous"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 applyProtection="1">
      <alignment horizontal="centerContinuous"/>
      <protection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 applyProtection="1">
      <alignment horizontal="centerContinuous"/>
      <protection/>
    </xf>
    <xf numFmtId="37" fontId="4" fillId="0" borderId="6" xfId="0" applyFont="1" applyBorder="1" applyAlignment="1" applyProtection="1">
      <alignment horizontal="centerContinuous"/>
      <protection/>
    </xf>
    <xf numFmtId="37" fontId="6" fillId="0" borderId="0" xfId="0" applyFont="1" applyAlignment="1" applyProtection="1">
      <alignment/>
      <protection/>
    </xf>
    <xf numFmtId="37" fontId="0" fillId="0" borderId="17" xfId="0" applyBorder="1" applyAlignment="1" applyProtection="1">
      <alignment horizontal="centerContinuous"/>
      <protection/>
    </xf>
    <xf numFmtId="37" fontId="0" fillId="0" borderId="18" xfId="0" applyBorder="1" applyAlignment="1" applyProtection="1">
      <alignment horizontal="centerContinuous"/>
      <protection/>
    </xf>
    <xf numFmtId="37" fontId="0" fillId="0" borderId="19" xfId="0" applyBorder="1" applyAlignment="1" applyProtection="1">
      <alignment horizontal="centerContinuous"/>
      <protection/>
    </xf>
    <xf numFmtId="37" fontId="0" fillId="0" borderId="15" xfId="0" applyBorder="1" applyAlignment="1" applyProtection="1">
      <alignment horizontal="centerContinuous"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4" fontId="0" fillId="0" borderId="8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0" fillId="2" borderId="0" xfId="0" applyNumberFormat="1" applyFill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165" fontId="0" fillId="0" borderId="21" xfId="0" applyNumberFormat="1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23" xfId="0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7" fontId="0" fillId="0" borderId="23" xfId="0" applyBorder="1" applyAlignment="1" applyProtection="1">
      <alignment horizontal="centerContinuous"/>
      <protection/>
    </xf>
    <xf numFmtId="37" fontId="0" fillId="0" borderId="0" xfId="0" applyAlignment="1" applyProtection="1">
      <alignment horizontal="centerContinuous"/>
      <protection/>
    </xf>
    <xf numFmtId="37" fontId="0" fillId="0" borderId="13" xfId="0" applyBorder="1" applyAlignment="1" applyProtection="1">
      <alignment horizontal="centerContinuous"/>
      <protection/>
    </xf>
    <xf numFmtId="166" fontId="0" fillId="2" borderId="0" xfId="0" applyNumberFormat="1" applyFill="1" applyAlignment="1" applyProtection="1">
      <alignment horizontal="centerContinuous"/>
      <protection/>
    </xf>
    <xf numFmtId="37" fontId="0" fillId="2" borderId="0" xfId="0" applyFill="1" applyAlignment="1" applyProtection="1">
      <alignment horizontal="centerContinuous"/>
      <protection/>
    </xf>
    <xf numFmtId="37" fontId="0" fillId="0" borderId="24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0" fillId="3" borderId="0" xfId="0" applyFill="1" applyAlignment="1" applyProtection="1">
      <alignment horizontal="centerContinuous"/>
      <protection/>
    </xf>
    <xf numFmtId="37" fontId="0" fillId="2" borderId="0" xfId="0" applyFill="1" applyAlignment="1" applyProtection="1">
      <alignment horizontal="center"/>
      <protection/>
    </xf>
    <xf numFmtId="37" fontId="4" fillId="0" borderId="0" xfId="0" applyFont="1" applyAlignment="1" applyProtection="1">
      <alignment horizontal="right"/>
      <protection/>
    </xf>
    <xf numFmtId="37" fontId="0" fillId="0" borderId="17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96MVA\HVYSUT.W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R100"/>
  <sheetViews>
    <sheetView showGridLines="0" tabSelected="1" defaultGridColor="0" zoomScale="70" zoomScaleNormal="70" colorId="22" workbookViewId="0" topLeftCell="H1">
      <selection activeCell="N7" sqref="N7"/>
    </sheetView>
  </sheetViews>
  <sheetFormatPr defaultColWidth="5.75390625" defaultRowHeight="12.75"/>
  <cols>
    <col min="1" max="1" width="13.75390625" style="0" customWidth="1"/>
    <col min="2" max="2" width="12.75390625" style="0" customWidth="1"/>
    <col min="3" max="3" width="11.75390625" style="0" customWidth="1"/>
    <col min="4" max="4" width="12.75390625" style="0" customWidth="1"/>
    <col min="5" max="6" width="13.75390625" style="0" customWidth="1"/>
    <col min="7" max="7" width="12.75390625" style="0" customWidth="1"/>
    <col min="8" max="8" width="7.75390625" style="0" customWidth="1"/>
    <col min="9" max="12" width="12.75390625" style="0" customWidth="1"/>
    <col min="13" max="14" width="10.75390625" style="0" customWidth="1"/>
    <col min="18" max="19" width="12.75390625" style="0" customWidth="1"/>
    <col min="21" max="21" width="12.75390625" style="0" customWidth="1"/>
  </cols>
  <sheetData>
    <row r="1" ht="0.75" customHeight="1"/>
    <row r="2" ht="0.75" customHeight="1"/>
    <row r="3" spans="1:15" ht="18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</row>
    <row r="5" spans="1:1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7" t="s">
        <v>1</v>
      </c>
    </row>
    <row r="7" spans="1:15" ht="12.7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8" t="s">
        <v>3</v>
      </c>
      <c r="O7" s="57" t="s">
        <v>1</v>
      </c>
    </row>
    <row r="8" spans="1:15" ht="12.75">
      <c r="A8" s="6"/>
      <c r="B8" s="6"/>
      <c r="C8" s="6"/>
      <c r="D8" s="6"/>
      <c r="E8" s="7"/>
      <c r="F8" s="8" t="s">
        <v>4</v>
      </c>
      <c r="G8" s="9"/>
      <c r="H8" s="10"/>
      <c r="I8" s="8" t="s">
        <v>5</v>
      </c>
      <c r="J8" s="9"/>
      <c r="K8" s="9"/>
      <c r="L8" s="9"/>
      <c r="M8" s="9"/>
      <c r="N8" s="11"/>
      <c r="O8" s="57" t="s">
        <v>1</v>
      </c>
    </row>
    <row r="9" spans="1:15" ht="12.75">
      <c r="A9" s="12"/>
      <c r="B9" s="12" t="s">
        <v>6</v>
      </c>
      <c r="C9" s="12" t="s">
        <v>1</v>
      </c>
      <c r="D9" s="12" t="s">
        <v>7</v>
      </c>
      <c r="E9" s="13" t="s">
        <v>8</v>
      </c>
      <c r="F9" s="14" t="s">
        <v>9</v>
      </c>
      <c r="G9" s="15"/>
      <c r="H9" s="16"/>
      <c r="I9" s="17" t="s">
        <v>10</v>
      </c>
      <c r="J9" s="18"/>
      <c r="K9" s="18"/>
      <c r="L9" s="18"/>
      <c r="M9" s="18"/>
      <c r="N9" s="19"/>
      <c r="O9" s="57" t="s">
        <v>1</v>
      </c>
    </row>
    <row r="10" spans="1:15" ht="12.75">
      <c r="A10" s="12" t="s">
        <v>11</v>
      </c>
      <c r="B10" s="12" t="s">
        <v>12</v>
      </c>
      <c r="C10" s="12" t="s">
        <v>13</v>
      </c>
      <c r="D10" s="12" t="s">
        <v>14</v>
      </c>
      <c r="E10" s="13" t="s">
        <v>15</v>
      </c>
      <c r="F10" s="20" t="s">
        <v>16</v>
      </c>
      <c r="G10" s="6" t="s">
        <v>17</v>
      </c>
      <c r="H10" s="7" t="s">
        <v>1</v>
      </c>
      <c r="I10" s="14" t="s">
        <v>1</v>
      </c>
      <c r="J10" s="15" t="s">
        <v>1</v>
      </c>
      <c r="K10" s="15"/>
      <c r="L10" s="15" t="s">
        <v>1</v>
      </c>
      <c r="M10" s="15"/>
      <c r="N10" s="21"/>
      <c r="O10" s="57" t="s">
        <v>1</v>
      </c>
    </row>
    <row r="11" spans="1:15" ht="12.75">
      <c r="A11" s="12"/>
      <c r="B11" s="12" t="s">
        <v>18</v>
      </c>
      <c r="C11" s="12" t="s">
        <v>1</v>
      </c>
      <c r="D11" s="12" t="s">
        <v>19</v>
      </c>
      <c r="E11" s="13" t="s">
        <v>20</v>
      </c>
      <c r="F11" s="22" t="s">
        <v>21</v>
      </c>
      <c r="G11" s="12" t="s">
        <v>22</v>
      </c>
      <c r="H11" s="13" t="s">
        <v>23</v>
      </c>
      <c r="I11" s="20" t="s">
        <v>24</v>
      </c>
      <c r="J11" s="6" t="s">
        <v>25</v>
      </c>
      <c r="K11" s="23" t="s">
        <v>26</v>
      </c>
      <c r="L11" s="23" t="s">
        <v>27</v>
      </c>
      <c r="M11" s="23" t="s">
        <v>28</v>
      </c>
      <c r="N11" s="23" t="s">
        <v>29</v>
      </c>
      <c r="O11" s="57" t="s">
        <v>1</v>
      </c>
    </row>
    <row r="12" spans="1:16" ht="12.75">
      <c r="A12" s="12"/>
      <c r="B12" s="12"/>
      <c r="C12" s="12"/>
      <c r="D12" s="12"/>
      <c r="E12" s="13" t="s">
        <v>30</v>
      </c>
      <c r="F12" s="22" t="s">
        <v>31</v>
      </c>
      <c r="G12" s="12" t="s">
        <v>30</v>
      </c>
      <c r="H12" s="13" t="s">
        <v>32</v>
      </c>
      <c r="I12" s="22" t="s">
        <v>33</v>
      </c>
      <c r="J12" s="12" t="s">
        <v>34</v>
      </c>
      <c r="K12" s="19" t="s">
        <v>1</v>
      </c>
      <c r="L12" s="19"/>
      <c r="M12" s="19" t="s">
        <v>35</v>
      </c>
      <c r="N12" s="19" t="s">
        <v>36</v>
      </c>
      <c r="O12" s="57" t="s">
        <v>1</v>
      </c>
      <c r="P12" s="24"/>
    </row>
    <row r="13" spans="1:15" ht="0.75" customHeight="1">
      <c r="A13" s="25"/>
      <c r="B13" s="25"/>
      <c r="C13" s="25"/>
      <c r="D13" s="25"/>
      <c r="E13" s="26"/>
      <c r="F13" s="27"/>
      <c r="G13" s="25"/>
      <c r="H13" s="26"/>
      <c r="I13" s="27"/>
      <c r="J13" s="25"/>
      <c r="K13" s="28"/>
      <c r="L13" s="28"/>
      <c r="M13" s="28"/>
      <c r="N13" s="28"/>
      <c r="O13" s="57" t="s">
        <v>1</v>
      </c>
    </row>
    <row r="14" spans="1:15" ht="3" customHeight="1">
      <c r="A14" s="29"/>
      <c r="B14" s="29"/>
      <c r="C14" s="29"/>
      <c r="D14" s="29"/>
      <c r="E14" s="30"/>
      <c r="F14" s="31"/>
      <c r="G14" s="29"/>
      <c r="H14" s="30"/>
      <c r="I14" s="31"/>
      <c r="J14" s="29"/>
      <c r="K14" s="32"/>
      <c r="L14" s="32"/>
      <c r="M14" s="32"/>
      <c r="N14" s="32"/>
      <c r="O14" s="57" t="s">
        <v>1</v>
      </c>
    </row>
    <row r="15" spans="1:18" ht="10.5" customHeight="1">
      <c r="A15" s="29" t="s">
        <v>37</v>
      </c>
      <c r="B15" s="29" t="e">
        <f>'[1]A'!W5</f>
        <v>#REF!</v>
      </c>
      <c r="C15" s="29">
        <v>4858</v>
      </c>
      <c r="D15" s="29">
        <v>20796</v>
      </c>
      <c r="E15" s="30" t="e">
        <f aca="true" t="shared" si="0" ref="E15:E46">B15+C15+D15</f>
        <v>#REF!</v>
      </c>
      <c r="F15" s="31">
        <v>1426012</v>
      </c>
      <c r="G15" s="29" t="e">
        <f aca="true" t="shared" si="1" ref="G15:G46">E15-F15</f>
        <v>#REF!</v>
      </c>
      <c r="H15" s="34" t="e">
        <f aca="true" t="shared" si="2" ref="H15:H46">(+E15/F15-1)*100</f>
        <v>#REF!</v>
      </c>
      <c r="I15" s="31">
        <v>64883</v>
      </c>
      <c r="J15" s="32">
        <v>21730</v>
      </c>
      <c r="K15" s="35">
        <v>771295</v>
      </c>
      <c r="L15" s="35">
        <v>209189</v>
      </c>
      <c r="M15" s="35">
        <v>145151</v>
      </c>
      <c r="N15" s="35">
        <v>297053</v>
      </c>
      <c r="O15" s="57" t="s">
        <v>1</v>
      </c>
      <c r="P15" s="1"/>
      <c r="Q15" s="1"/>
      <c r="R15" s="33"/>
    </row>
    <row r="16" spans="1:18" ht="10.5" customHeight="1">
      <c r="A16" s="29" t="s">
        <v>38</v>
      </c>
      <c r="B16" s="29" t="e">
        <f>'[1]A'!W6</f>
        <v>#REF!</v>
      </c>
      <c r="C16" s="29">
        <v>3135</v>
      </c>
      <c r="D16" s="29">
        <v>4945</v>
      </c>
      <c r="E16" s="30" t="e">
        <f t="shared" si="0"/>
        <v>#REF!</v>
      </c>
      <c r="F16" s="31">
        <v>306319</v>
      </c>
      <c r="G16" s="29" t="e">
        <f t="shared" si="1"/>
        <v>#REF!</v>
      </c>
      <c r="H16" s="34" t="e">
        <f t="shared" si="2"/>
        <v>#REF!</v>
      </c>
      <c r="I16" s="31">
        <v>3238</v>
      </c>
      <c r="J16" s="32">
        <v>452</v>
      </c>
      <c r="K16" s="35">
        <v>159860</v>
      </c>
      <c r="L16" s="35">
        <v>76922</v>
      </c>
      <c r="M16" s="35">
        <v>42991</v>
      </c>
      <c r="N16" s="35">
        <v>2603</v>
      </c>
      <c r="O16" s="57" t="s">
        <v>1</v>
      </c>
      <c r="P16" s="1"/>
      <c r="Q16" s="1"/>
      <c r="R16" s="33"/>
    </row>
    <row r="17" spans="1:18" ht="10.5" customHeight="1">
      <c r="A17" s="29" t="s">
        <v>39</v>
      </c>
      <c r="B17" s="29" t="e">
        <f>'[1]A'!W7</f>
        <v>#REF!</v>
      </c>
      <c r="C17" s="29">
        <v>9113</v>
      </c>
      <c r="D17" s="29">
        <v>8575</v>
      </c>
      <c r="E17" s="30" t="e">
        <f t="shared" si="0"/>
        <v>#REF!</v>
      </c>
      <c r="F17" s="31">
        <v>1180935</v>
      </c>
      <c r="G17" s="29" t="e">
        <f t="shared" si="1"/>
        <v>#REF!</v>
      </c>
      <c r="H17" s="34" t="e">
        <f t="shared" si="2"/>
        <v>#REF!</v>
      </c>
      <c r="I17" s="31">
        <v>10761</v>
      </c>
      <c r="J17" s="32">
        <v>0</v>
      </c>
      <c r="K17" s="35">
        <v>683082</v>
      </c>
      <c r="L17" s="35">
        <v>259282</v>
      </c>
      <c r="M17" s="35">
        <v>216430</v>
      </c>
      <c r="N17" s="35">
        <v>6879</v>
      </c>
      <c r="O17" s="57" t="s">
        <v>1</v>
      </c>
      <c r="P17" s="1"/>
      <c r="Q17" s="1"/>
      <c r="R17" s="33"/>
    </row>
    <row r="18" spans="1:18" ht="10.5" customHeight="1">
      <c r="A18" s="36" t="s">
        <v>40</v>
      </c>
      <c r="B18" s="36" t="e">
        <f>'[1]A'!W8</f>
        <v>#REF!</v>
      </c>
      <c r="C18" s="36">
        <v>2718</v>
      </c>
      <c r="D18" s="36">
        <v>8235</v>
      </c>
      <c r="E18" s="37" t="e">
        <f t="shared" si="0"/>
        <v>#REF!</v>
      </c>
      <c r="F18" s="38">
        <v>737523</v>
      </c>
      <c r="G18" s="36" t="e">
        <f t="shared" si="1"/>
        <v>#REF!</v>
      </c>
      <c r="H18" s="39" t="e">
        <f t="shared" si="2"/>
        <v>#REF!</v>
      </c>
      <c r="I18" s="38">
        <v>8451</v>
      </c>
      <c r="J18" s="40">
        <v>18213</v>
      </c>
      <c r="K18" s="41">
        <v>519478</v>
      </c>
      <c r="L18" s="41">
        <v>109504</v>
      </c>
      <c r="M18" s="41">
        <v>102510</v>
      </c>
      <c r="N18" s="41">
        <v>3191</v>
      </c>
      <c r="O18" s="57" t="s">
        <v>1</v>
      </c>
      <c r="P18" s="1"/>
      <c r="Q18" s="1"/>
      <c r="R18" s="33"/>
    </row>
    <row r="19" spans="1:18" ht="12" customHeight="1">
      <c r="A19" s="29" t="s">
        <v>41</v>
      </c>
      <c r="B19" s="29" t="e">
        <f>'[1]A'!W9</f>
        <v>#REF!</v>
      </c>
      <c r="C19" s="29">
        <v>44131</v>
      </c>
      <c r="D19" s="29">
        <v>200776</v>
      </c>
      <c r="E19" s="30" t="e">
        <f t="shared" si="0"/>
        <v>#REF!</v>
      </c>
      <c r="F19" s="31">
        <v>8091364</v>
      </c>
      <c r="G19" s="29" t="e">
        <f t="shared" si="1"/>
        <v>#REF!</v>
      </c>
      <c r="H19" s="34" t="e">
        <f t="shared" si="2"/>
        <v>#REF!</v>
      </c>
      <c r="I19" s="31">
        <v>151600</v>
      </c>
      <c r="J19" s="32">
        <v>0</v>
      </c>
      <c r="K19" s="35">
        <v>4287821</v>
      </c>
      <c r="L19" s="35">
        <v>1774879</v>
      </c>
      <c r="M19" s="35">
        <v>1966932</v>
      </c>
      <c r="N19" s="35">
        <v>39499</v>
      </c>
      <c r="O19" s="57" t="s">
        <v>1</v>
      </c>
      <c r="P19" s="1"/>
      <c r="Q19" s="1"/>
      <c r="R19" s="33"/>
    </row>
    <row r="20" spans="1:18" ht="10.5" customHeight="1">
      <c r="A20" s="29" t="s">
        <v>42</v>
      </c>
      <c r="B20" s="29" t="e">
        <f>'[1]A'!W10</f>
        <v>#REF!</v>
      </c>
      <c r="C20" s="29">
        <v>8669</v>
      </c>
      <c r="D20" s="29">
        <v>16120</v>
      </c>
      <c r="E20" s="30" t="e">
        <f t="shared" si="0"/>
        <v>#REF!</v>
      </c>
      <c r="F20" s="31">
        <v>1212253</v>
      </c>
      <c r="G20" s="29" t="e">
        <f t="shared" si="1"/>
        <v>#REF!</v>
      </c>
      <c r="H20" s="34" t="e">
        <f t="shared" si="2"/>
        <v>#REF!</v>
      </c>
      <c r="I20" s="31">
        <v>6540</v>
      </c>
      <c r="J20" s="32">
        <v>93784</v>
      </c>
      <c r="K20" s="35">
        <v>712426</v>
      </c>
      <c r="L20" s="35">
        <v>442451</v>
      </c>
      <c r="M20" s="35">
        <v>244422</v>
      </c>
      <c r="N20" s="35">
        <v>7738</v>
      </c>
      <c r="O20" s="57" t="s">
        <v>1</v>
      </c>
      <c r="P20" s="1"/>
      <c r="Q20" s="1"/>
      <c r="R20" s="33"/>
    </row>
    <row r="21" spans="1:18" ht="10.5" customHeight="1">
      <c r="A21" s="29" t="s">
        <v>43</v>
      </c>
      <c r="B21" s="29" t="e">
        <f>'[1]A'!W11</f>
        <v>#REF!</v>
      </c>
      <c r="C21" s="29">
        <v>4323</v>
      </c>
      <c r="D21" s="29">
        <v>20880</v>
      </c>
      <c r="E21" s="30" t="e">
        <f t="shared" si="0"/>
        <v>#REF!</v>
      </c>
      <c r="F21" s="31">
        <v>641905</v>
      </c>
      <c r="G21" s="29" t="e">
        <f t="shared" si="1"/>
        <v>#REF!</v>
      </c>
      <c r="H21" s="34" t="e">
        <f t="shared" si="2"/>
        <v>#REF!</v>
      </c>
      <c r="I21" s="31">
        <v>2568</v>
      </c>
      <c r="J21" s="32">
        <v>0</v>
      </c>
      <c r="K21" s="35">
        <v>270930</v>
      </c>
      <c r="L21" s="35">
        <v>192347</v>
      </c>
      <c r="M21" s="35">
        <v>159608</v>
      </c>
      <c r="N21" s="35">
        <v>4664</v>
      </c>
      <c r="O21" s="57" t="s">
        <v>1</v>
      </c>
      <c r="P21" s="1"/>
      <c r="Q21" s="1"/>
      <c r="R21" s="33"/>
    </row>
    <row r="22" spans="1:18" ht="10.5" customHeight="1">
      <c r="A22" s="36" t="s">
        <v>44</v>
      </c>
      <c r="B22" s="36" t="e">
        <f>'[1]A'!W12</f>
        <v>#REF!</v>
      </c>
      <c r="C22" s="36">
        <v>764</v>
      </c>
      <c r="D22" s="36">
        <v>1765</v>
      </c>
      <c r="E22" s="37" t="e">
        <f t="shared" si="0"/>
        <v>#REF!</v>
      </c>
      <c r="F22" s="38">
        <v>196866</v>
      </c>
      <c r="G22" s="36" t="e">
        <f t="shared" si="1"/>
        <v>#REF!</v>
      </c>
      <c r="H22" s="39" t="e">
        <f t="shared" si="2"/>
        <v>#REF!</v>
      </c>
      <c r="I22" s="38">
        <v>4870</v>
      </c>
      <c r="J22" s="40">
        <v>3286</v>
      </c>
      <c r="K22" s="41">
        <v>84825</v>
      </c>
      <c r="L22" s="41">
        <v>45077</v>
      </c>
      <c r="M22" s="41">
        <v>48962</v>
      </c>
      <c r="N22" s="41">
        <v>1146</v>
      </c>
      <c r="O22" s="57" t="s">
        <v>1</v>
      </c>
      <c r="P22" s="1"/>
      <c r="Q22" s="1"/>
      <c r="R22" s="33"/>
    </row>
    <row r="23" spans="1:18" ht="12" customHeight="1">
      <c r="A23" s="29" t="s">
        <v>45</v>
      </c>
      <c r="B23" s="29" t="e">
        <f>'[1]A'!W13</f>
        <v>#REF!</v>
      </c>
      <c r="C23" s="29">
        <v>3706</v>
      </c>
      <c r="D23" s="29">
        <v>2522</v>
      </c>
      <c r="E23" s="30" t="e">
        <f t="shared" si="0"/>
        <v>#REF!</v>
      </c>
      <c r="F23" s="31">
        <v>31508</v>
      </c>
      <c r="G23" s="29" t="e">
        <f t="shared" si="1"/>
        <v>#REF!</v>
      </c>
      <c r="H23" s="34" t="e">
        <f t="shared" si="2"/>
        <v>#REF!</v>
      </c>
      <c r="I23" s="31">
        <v>191</v>
      </c>
      <c r="J23" s="32">
        <v>0</v>
      </c>
      <c r="K23" s="35">
        <v>6947</v>
      </c>
      <c r="L23" s="35">
        <v>9646</v>
      </c>
      <c r="M23" s="35">
        <v>11381</v>
      </c>
      <c r="N23" s="35">
        <v>520</v>
      </c>
      <c r="O23" s="57" t="s">
        <v>1</v>
      </c>
      <c r="P23" s="1"/>
      <c r="Q23" s="1"/>
      <c r="R23" s="33"/>
    </row>
    <row r="24" spans="1:18" ht="10.5" customHeight="1">
      <c r="A24" s="29" t="s">
        <v>46</v>
      </c>
      <c r="B24" s="29" t="e">
        <f>'[1]A'!W14</f>
        <v>#REF!</v>
      </c>
      <c r="C24" s="29">
        <v>14776</v>
      </c>
      <c r="D24" s="29">
        <v>121545</v>
      </c>
      <c r="E24" s="30" t="e">
        <f t="shared" si="0"/>
        <v>#REF!</v>
      </c>
      <c r="F24" s="31">
        <v>3231632</v>
      </c>
      <c r="G24" s="29" t="e">
        <f t="shared" si="1"/>
        <v>#REF!</v>
      </c>
      <c r="H24" s="34" t="e">
        <f t="shared" si="2"/>
        <v>#REF!</v>
      </c>
      <c r="I24" s="31">
        <v>59604</v>
      </c>
      <c r="J24" s="32">
        <v>0</v>
      </c>
      <c r="K24" s="35">
        <v>1453143</v>
      </c>
      <c r="L24" s="35">
        <v>671037</v>
      </c>
      <c r="M24" s="35">
        <v>887058</v>
      </c>
      <c r="N24" s="35">
        <v>18427</v>
      </c>
      <c r="O24" s="57" t="s">
        <v>1</v>
      </c>
      <c r="P24" s="1"/>
      <c r="Q24" s="1"/>
      <c r="R24" s="33"/>
    </row>
    <row r="25" spans="1:18" ht="10.5" customHeight="1">
      <c r="A25" s="29" t="s">
        <v>47</v>
      </c>
      <c r="B25" s="29" t="e">
        <f>'[1]A'!W15</f>
        <v>#REF!</v>
      </c>
      <c r="C25" s="29">
        <v>7193</v>
      </c>
      <c r="D25" s="29">
        <v>49777</v>
      </c>
      <c r="E25" s="30" t="e">
        <f t="shared" si="0"/>
        <v>#REF!</v>
      </c>
      <c r="F25" s="31">
        <v>2344670</v>
      </c>
      <c r="G25" s="29" t="e">
        <f t="shared" si="1"/>
        <v>#REF!</v>
      </c>
      <c r="H25" s="34" t="e">
        <f t="shared" si="2"/>
        <v>#REF!</v>
      </c>
      <c r="I25" s="31">
        <v>52915</v>
      </c>
      <c r="J25" s="32">
        <v>0</v>
      </c>
      <c r="K25" s="35">
        <v>1305306</v>
      </c>
      <c r="L25" s="35">
        <v>443390</v>
      </c>
      <c r="M25" s="35">
        <v>448356</v>
      </c>
      <c r="N25" s="35">
        <v>13175</v>
      </c>
      <c r="O25" s="57" t="s">
        <v>1</v>
      </c>
      <c r="P25" s="1"/>
      <c r="Q25" s="1"/>
      <c r="R25" s="33"/>
    </row>
    <row r="26" spans="1:18" ht="10.5" customHeight="1">
      <c r="A26" s="36" t="s">
        <v>48</v>
      </c>
      <c r="B26" s="36" t="e">
        <f>'[1]A'!W16</f>
        <v>#REF!</v>
      </c>
      <c r="C26" s="36">
        <v>1704</v>
      </c>
      <c r="D26" s="36">
        <v>4660</v>
      </c>
      <c r="E26" s="37" t="e">
        <f t="shared" si="0"/>
        <v>#REF!</v>
      </c>
      <c r="F26" s="38">
        <v>274287</v>
      </c>
      <c r="G26" s="36" t="e">
        <f t="shared" si="1"/>
        <v>#REF!</v>
      </c>
      <c r="H26" s="39" t="e">
        <f t="shared" si="2"/>
        <v>#REF!</v>
      </c>
      <c r="I26" s="38">
        <v>1437</v>
      </c>
      <c r="J26" s="40">
        <v>0</v>
      </c>
      <c r="K26" s="41">
        <v>140074</v>
      </c>
      <c r="L26" s="41">
        <v>57000</v>
      </c>
      <c r="M26" s="41">
        <v>67610</v>
      </c>
      <c r="N26" s="41">
        <v>1615</v>
      </c>
      <c r="O26" s="57" t="s">
        <v>1</v>
      </c>
      <c r="P26" s="1"/>
      <c r="Q26" s="1"/>
      <c r="R26" s="33"/>
    </row>
    <row r="27" spans="1:18" ht="12" customHeight="1">
      <c r="A27" s="29" t="s">
        <v>49</v>
      </c>
      <c r="B27" s="29" t="e">
        <f>'[1]A'!W17</f>
        <v>#REF!</v>
      </c>
      <c r="C27" s="29">
        <v>4853</v>
      </c>
      <c r="D27" s="29">
        <v>14996</v>
      </c>
      <c r="E27" s="30" t="e">
        <f t="shared" si="0"/>
        <v>#REF!</v>
      </c>
      <c r="F27" s="31">
        <v>549280</v>
      </c>
      <c r="G27" s="29" t="e">
        <f t="shared" si="1"/>
        <v>#REF!</v>
      </c>
      <c r="H27" s="34" t="e">
        <f t="shared" si="2"/>
        <v>#REF!</v>
      </c>
      <c r="I27" s="31">
        <v>8392</v>
      </c>
      <c r="J27" s="32">
        <v>0</v>
      </c>
      <c r="K27" s="35">
        <v>332006</v>
      </c>
      <c r="L27" s="35">
        <v>103813</v>
      </c>
      <c r="M27" s="35">
        <v>63477</v>
      </c>
      <c r="N27" s="35">
        <v>2824</v>
      </c>
      <c r="O27" s="57" t="s">
        <v>1</v>
      </c>
      <c r="P27" s="1"/>
      <c r="Q27" s="1"/>
      <c r="R27" s="33"/>
    </row>
    <row r="28" spans="1:18" ht="10.5" customHeight="1">
      <c r="A28" s="29" t="s">
        <v>50</v>
      </c>
      <c r="B28" s="29" t="e">
        <f>'[1]A'!W18</f>
        <v>#REF!</v>
      </c>
      <c r="C28" s="29">
        <v>10497</v>
      </c>
      <c r="D28" s="29">
        <v>6354</v>
      </c>
      <c r="E28" s="30" t="e">
        <f t="shared" si="0"/>
        <v>#REF!</v>
      </c>
      <c r="F28" s="31">
        <v>2550465</v>
      </c>
      <c r="G28" s="29" t="e">
        <f t="shared" si="1"/>
        <v>#REF!</v>
      </c>
      <c r="H28" s="34" t="e">
        <f t="shared" si="2"/>
        <v>#REF!</v>
      </c>
      <c r="I28" s="31">
        <v>58388</v>
      </c>
      <c r="J28" s="32">
        <v>39336</v>
      </c>
      <c r="K28" s="35">
        <v>1072495</v>
      </c>
      <c r="L28" s="35">
        <v>472627</v>
      </c>
      <c r="M28" s="35">
        <v>703102</v>
      </c>
      <c r="N28" s="35">
        <v>15145</v>
      </c>
      <c r="O28" s="57" t="s">
        <v>1</v>
      </c>
      <c r="P28" s="1"/>
      <c r="Q28" s="1"/>
      <c r="R28" s="33"/>
    </row>
    <row r="29" spans="1:18" ht="10.5" customHeight="1">
      <c r="A29" s="29" t="s">
        <v>51</v>
      </c>
      <c r="B29" s="29" t="e">
        <f>'[1]A'!W19</f>
        <v>#REF!</v>
      </c>
      <c r="C29" s="29">
        <v>4380</v>
      </c>
      <c r="D29" s="29">
        <v>33499</v>
      </c>
      <c r="E29" s="30" t="e">
        <f t="shared" si="0"/>
        <v>#REF!</v>
      </c>
      <c r="F29" s="31">
        <v>1905677</v>
      </c>
      <c r="G29" s="29" t="e">
        <f t="shared" si="1"/>
        <v>#REF!</v>
      </c>
      <c r="H29" s="34" t="e">
        <f t="shared" si="2"/>
        <v>#REF!</v>
      </c>
      <c r="I29" s="31">
        <v>49904</v>
      </c>
      <c r="J29" s="32">
        <v>46859</v>
      </c>
      <c r="K29" s="35">
        <v>1048886</v>
      </c>
      <c r="L29" s="35">
        <v>276362</v>
      </c>
      <c r="M29" s="35">
        <v>474362</v>
      </c>
      <c r="N29" s="35">
        <v>10497</v>
      </c>
      <c r="O29" s="57" t="s">
        <v>1</v>
      </c>
      <c r="P29" s="1"/>
      <c r="Q29" s="1"/>
      <c r="R29" s="33"/>
    </row>
    <row r="30" spans="1:18" ht="10.5" customHeight="1">
      <c r="A30" s="36" t="s">
        <v>52</v>
      </c>
      <c r="B30" s="36" t="e">
        <f>'[1]A'!W20</f>
        <v>#REF!</v>
      </c>
      <c r="C30" s="36">
        <v>3246</v>
      </c>
      <c r="D30" s="36">
        <v>23000</v>
      </c>
      <c r="E30" s="37" t="e">
        <f t="shared" si="0"/>
        <v>#REF!</v>
      </c>
      <c r="F30" s="38">
        <v>1133945</v>
      </c>
      <c r="G30" s="36" t="e">
        <f t="shared" si="1"/>
        <v>#REF!</v>
      </c>
      <c r="H30" s="39" t="e">
        <f t="shared" si="2"/>
        <v>#REF!</v>
      </c>
      <c r="I30" s="38">
        <v>48787</v>
      </c>
      <c r="J30" s="40">
        <v>24150</v>
      </c>
      <c r="K30" s="41">
        <v>621642</v>
      </c>
      <c r="L30" s="41">
        <v>156734</v>
      </c>
      <c r="M30" s="41">
        <v>229278</v>
      </c>
      <c r="N30" s="41">
        <v>6577</v>
      </c>
      <c r="O30" s="57" t="s">
        <v>1</v>
      </c>
      <c r="P30" s="1"/>
      <c r="Q30" s="1"/>
      <c r="R30" s="33"/>
    </row>
    <row r="31" spans="1:18" ht="12" customHeight="1">
      <c r="A31" s="29" t="s">
        <v>53</v>
      </c>
      <c r="B31" s="29" t="e">
        <f>'[1]A'!W21</f>
        <v>#REF!</v>
      </c>
      <c r="C31" s="29">
        <v>3127</v>
      </c>
      <c r="D31" s="29">
        <v>14621</v>
      </c>
      <c r="E31" s="30" t="e">
        <f t="shared" si="0"/>
        <v>#REF!</v>
      </c>
      <c r="F31" s="31">
        <v>912344</v>
      </c>
      <c r="G31" s="29" t="e">
        <f t="shared" si="1"/>
        <v>#REF!</v>
      </c>
      <c r="H31" s="34" t="e">
        <f t="shared" si="2"/>
        <v>#REF!</v>
      </c>
      <c r="I31" s="31">
        <v>20312</v>
      </c>
      <c r="J31" s="32">
        <v>81988</v>
      </c>
      <c r="K31" s="35">
        <v>503836</v>
      </c>
      <c r="L31" s="35">
        <v>132138</v>
      </c>
      <c r="M31" s="35">
        <v>170323</v>
      </c>
      <c r="N31" s="35">
        <v>4778</v>
      </c>
      <c r="O31" s="57" t="s">
        <v>1</v>
      </c>
      <c r="P31" s="1"/>
      <c r="Q31" s="1"/>
      <c r="R31" s="33"/>
    </row>
    <row r="32" spans="1:18" ht="10.5" customHeight="1">
      <c r="A32" s="29" t="s">
        <v>54</v>
      </c>
      <c r="B32" s="29" t="e">
        <f>'[1]A'!W22</f>
        <v>#REF!</v>
      </c>
      <c r="C32" s="29">
        <v>4309</v>
      </c>
      <c r="D32" s="29">
        <v>3167</v>
      </c>
      <c r="E32" s="30" t="e">
        <f t="shared" si="0"/>
        <v>#REF!</v>
      </c>
      <c r="F32" s="31">
        <v>1049689</v>
      </c>
      <c r="G32" s="29" t="e">
        <f t="shared" si="1"/>
        <v>#REF!</v>
      </c>
      <c r="H32" s="34" t="e">
        <f t="shared" si="2"/>
        <v>#REF!</v>
      </c>
      <c r="I32" s="31">
        <v>20372</v>
      </c>
      <c r="J32" s="32">
        <v>107881</v>
      </c>
      <c r="K32" s="35">
        <v>653314</v>
      </c>
      <c r="L32" s="35">
        <v>149635</v>
      </c>
      <c r="M32" s="35">
        <v>184479</v>
      </c>
      <c r="N32" s="35">
        <v>4823</v>
      </c>
      <c r="O32" s="57" t="s">
        <v>1</v>
      </c>
      <c r="P32" s="1"/>
      <c r="Q32" s="1"/>
      <c r="R32" s="33"/>
    </row>
    <row r="33" spans="1:18" ht="10.5" customHeight="1">
      <c r="A33" s="29" t="s">
        <v>55</v>
      </c>
      <c r="B33" s="29" t="e">
        <f>'[1]A'!W23</f>
        <v>#REF!</v>
      </c>
      <c r="C33" s="29">
        <v>4769</v>
      </c>
      <c r="D33" s="29">
        <v>16180</v>
      </c>
      <c r="E33" s="30" t="e">
        <f t="shared" si="0"/>
        <v>#REF!</v>
      </c>
      <c r="F33" s="31">
        <v>1391054</v>
      </c>
      <c r="G33" s="29" t="e">
        <f t="shared" si="1"/>
        <v>#REF!</v>
      </c>
      <c r="H33" s="34" t="e">
        <f t="shared" si="2"/>
        <v>#REF!</v>
      </c>
      <c r="I33" s="31">
        <v>25502</v>
      </c>
      <c r="J33" s="32">
        <v>85014</v>
      </c>
      <c r="K33" s="35">
        <v>880222</v>
      </c>
      <c r="L33" s="35">
        <v>192042</v>
      </c>
      <c r="M33" s="35">
        <v>231128</v>
      </c>
      <c r="N33" s="35">
        <v>6245</v>
      </c>
      <c r="O33" s="57" t="s">
        <v>1</v>
      </c>
      <c r="P33" s="1"/>
      <c r="Q33" s="1"/>
      <c r="R33" s="33"/>
    </row>
    <row r="34" spans="1:18" ht="10.5" customHeight="1">
      <c r="A34" s="36" t="s">
        <v>56</v>
      </c>
      <c r="B34" s="36" t="e">
        <f>'[1]A'!W24</f>
        <v>#REF!</v>
      </c>
      <c r="C34" s="36">
        <v>1194</v>
      </c>
      <c r="D34" s="36">
        <v>9659</v>
      </c>
      <c r="E34" s="37" t="e">
        <f t="shared" si="0"/>
        <v>#REF!</v>
      </c>
      <c r="F34" s="38">
        <v>390000</v>
      </c>
      <c r="G34" s="36" t="e">
        <f t="shared" si="1"/>
        <v>#REF!</v>
      </c>
      <c r="H34" s="39" t="e">
        <f t="shared" si="2"/>
        <v>#REF!</v>
      </c>
      <c r="I34" s="38">
        <v>4987</v>
      </c>
      <c r="J34" s="40">
        <v>5832</v>
      </c>
      <c r="K34" s="41">
        <v>212785</v>
      </c>
      <c r="L34" s="41">
        <v>67248</v>
      </c>
      <c r="M34" s="41">
        <v>61293</v>
      </c>
      <c r="N34" s="41">
        <v>1857</v>
      </c>
      <c r="O34" s="57" t="s">
        <v>1</v>
      </c>
      <c r="P34" s="1"/>
      <c r="Q34" s="1"/>
      <c r="R34" s="33"/>
    </row>
    <row r="35" spans="1:18" ht="12" customHeight="1">
      <c r="A35" s="29" t="s">
        <v>57</v>
      </c>
      <c r="B35" s="29" t="e">
        <f>'[1]A'!W25</f>
        <v>#REF!</v>
      </c>
      <c r="C35" s="29">
        <v>6765</v>
      </c>
      <c r="D35" s="29">
        <v>15111</v>
      </c>
      <c r="E35" s="30" t="e">
        <f t="shared" si="0"/>
        <v>#REF!</v>
      </c>
      <c r="F35" s="31">
        <v>1071466</v>
      </c>
      <c r="G35" s="29" t="e">
        <f t="shared" si="1"/>
        <v>#REF!</v>
      </c>
      <c r="H35" s="34" t="e">
        <f t="shared" si="2"/>
        <v>#REF!</v>
      </c>
      <c r="I35" s="31">
        <v>11954</v>
      </c>
      <c r="J35" s="32">
        <v>10059</v>
      </c>
      <c r="K35" s="35">
        <v>443356</v>
      </c>
      <c r="L35" s="35">
        <v>248683</v>
      </c>
      <c r="M35" s="35">
        <v>292022</v>
      </c>
      <c r="N35" s="35">
        <v>5910</v>
      </c>
      <c r="O35" s="57" t="s">
        <v>1</v>
      </c>
      <c r="P35" s="1"/>
      <c r="Q35" s="1"/>
      <c r="R35" s="33"/>
    </row>
    <row r="36" spans="1:18" ht="10.5" customHeight="1">
      <c r="A36" s="29" t="s">
        <v>58</v>
      </c>
      <c r="B36" s="29" t="e">
        <f>'[1]A'!W26</f>
        <v>#REF!</v>
      </c>
      <c r="C36" s="29">
        <v>6752</v>
      </c>
      <c r="D36" s="29">
        <v>27323</v>
      </c>
      <c r="E36" s="30" t="e">
        <f t="shared" si="0"/>
        <v>#REF!</v>
      </c>
      <c r="F36" s="31">
        <v>1092709</v>
      </c>
      <c r="G36" s="29" t="e">
        <f t="shared" si="1"/>
        <v>#REF!</v>
      </c>
      <c r="H36" s="34" t="e">
        <f t="shared" si="2"/>
        <v>#REF!</v>
      </c>
      <c r="I36" s="31">
        <v>11877</v>
      </c>
      <c r="J36" s="32">
        <v>8828</v>
      </c>
      <c r="K36" s="35">
        <v>446271</v>
      </c>
      <c r="L36" s="35">
        <v>341605</v>
      </c>
      <c r="M36" s="35">
        <v>315050</v>
      </c>
      <c r="N36" s="35">
        <v>7795</v>
      </c>
      <c r="O36" s="57" t="s">
        <v>1</v>
      </c>
      <c r="P36" s="1"/>
      <c r="Q36" s="1"/>
      <c r="R36" s="33"/>
    </row>
    <row r="37" spans="1:18" ht="10.5" customHeight="1">
      <c r="A37" s="29" t="s">
        <v>59</v>
      </c>
      <c r="B37" s="29" t="e">
        <f>'[1]A'!W27</f>
        <v>#REF!</v>
      </c>
      <c r="C37" s="29">
        <v>8616</v>
      </c>
      <c r="D37" s="29">
        <v>64657</v>
      </c>
      <c r="E37" s="30" t="e">
        <f t="shared" si="0"/>
        <v>#REF!</v>
      </c>
      <c r="F37" s="31">
        <v>2692714</v>
      </c>
      <c r="G37" s="29" t="e">
        <f t="shared" si="1"/>
        <v>#REF!</v>
      </c>
      <c r="H37" s="34" t="e">
        <f t="shared" si="2"/>
        <v>#REF!</v>
      </c>
      <c r="I37" s="31">
        <v>64285</v>
      </c>
      <c r="J37" s="32">
        <v>52767</v>
      </c>
      <c r="K37" s="35">
        <v>1249661</v>
      </c>
      <c r="L37" s="35">
        <v>547175</v>
      </c>
      <c r="M37" s="35">
        <v>791458</v>
      </c>
      <c r="N37" s="35">
        <v>11440</v>
      </c>
      <c r="O37" s="42"/>
      <c r="P37" s="1"/>
      <c r="Q37" s="1"/>
      <c r="R37" s="33"/>
    </row>
    <row r="38" spans="1:18" ht="10.5" customHeight="1">
      <c r="A38" s="36" t="s">
        <v>60</v>
      </c>
      <c r="B38" s="36" t="e">
        <f>'[1]A'!W28</f>
        <v>#REF!</v>
      </c>
      <c r="C38" s="36">
        <v>5389</v>
      </c>
      <c r="D38" s="36">
        <v>17795</v>
      </c>
      <c r="E38" s="37" t="e">
        <f t="shared" si="0"/>
        <v>#REF!</v>
      </c>
      <c r="F38" s="38">
        <v>1467480</v>
      </c>
      <c r="G38" s="36" t="e">
        <f t="shared" si="1"/>
        <v>#REF!</v>
      </c>
      <c r="H38" s="39" t="e">
        <f t="shared" si="2"/>
        <v>#REF!</v>
      </c>
      <c r="I38" s="38">
        <v>33292</v>
      </c>
      <c r="J38" s="40">
        <v>50115</v>
      </c>
      <c r="K38" s="41">
        <v>714105</v>
      </c>
      <c r="L38" s="41">
        <v>280526</v>
      </c>
      <c r="M38" s="41">
        <v>332563</v>
      </c>
      <c r="N38" s="41">
        <v>7360</v>
      </c>
      <c r="O38" s="42"/>
      <c r="P38" s="1"/>
      <c r="Q38" s="1"/>
      <c r="R38" s="33"/>
    </row>
    <row r="39" spans="1:18" ht="12.75" customHeight="1">
      <c r="A39" s="29" t="s">
        <v>61</v>
      </c>
      <c r="B39" s="29" t="e">
        <f>'[1]A'!W29</f>
        <v>#REF!</v>
      </c>
      <c r="C39" s="29">
        <v>3429</v>
      </c>
      <c r="D39" s="29">
        <v>14290</v>
      </c>
      <c r="E39" s="30" t="e">
        <f t="shared" si="0"/>
        <v>#REF!</v>
      </c>
      <c r="F39" s="31">
        <v>887741</v>
      </c>
      <c r="G39" s="29" t="e">
        <f t="shared" si="1"/>
        <v>#REF!</v>
      </c>
      <c r="H39" s="34" t="e">
        <f t="shared" si="2"/>
        <v>#REF!</v>
      </c>
      <c r="I39" s="31">
        <v>8406</v>
      </c>
      <c r="J39" s="32">
        <v>0</v>
      </c>
      <c r="K39" s="35">
        <v>615738</v>
      </c>
      <c r="L39" s="35">
        <v>118428</v>
      </c>
      <c r="M39" s="35">
        <v>122205</v>
      </c>
      <c r="N39" s="35">
        <v>4375</v>
      </c>
      <c r="O39" s="42"/>
      <c r="P39" s="1"/>
      <c r="Q39" s="1"/>
      <c r="R39" s="33"/>
    </row>
    <row r="40" spans="1:18" ht="10.5" customHeight="1">
      <c r="A40" s="29" t="s">
        <v>62</v>
      </c>
      <c r="B40" s="29" t="e">
        <f>'[1]A'!W30</f>
        <v>#REF!</v>
      </c>
      <c r="C40" s="29">
        <v>4649</v>
      </c>
      <c r="D40" s="29">
        <v>11645</v>
      </c>
      <c r="E40" s="30" t="e">
        <f t="shared" si="0"/>
        <v>#REF!</v>
      </c>
      <c r="F40" s="31">
        <v>1680163</v>
      </c>
      <c r="G40" s="29" t="e">
        <f t="shared" si="1"/>
        <v>#REF!</v>
      </c>
      <c r="H40" s="34" t="e">
        <f t="shared" si="2"/>
        <v>#REF!</v>
      </c>
      <c r="I40" s="31">
        <v>42607</v>
      </c>
      <c r="J40" s="32">
        <v>102258</v>
      </c>
      <c r="K40" s="35">
        <v>980539</v>
      </c>
      <c r="L40" s="35">
        <v>269240</v>
      </c>
      <c r="M40" s="35">
        <v>345959</v>
      </c>
      <c r="N40" s="35">
        <v>9106</v>
      </c>
      <c r="O40" s="42"/>
      <c r="P40" s="1"/>
      <c r="Q40" s="1"/>
      <c r="R40" s="33"/>
    </row>
    <row r="41" spans="1:18" ht="10.5" customHeight="1">
      <c r="A41" s="29" t="s">
        <v>63</v>
      </c>
      <c r="B41" s="29" t="e">
        <f>'[1]A'!W31</f>
        <v>#REF!</v>
      </c>
      <c r="C41" s="29">
        <v>4865</v>
      </c>
      <c r="D41" s="29">
        <v>10526</v>
      </c>
      <c r="E41" s="30" t="e">
        <f t="shared" si="0"/>
        <v>#REF!</v>
      </c>
      <c r="F41" s="31">
        <v>524163</v>
      </c>
      <c r="G41" s="29" t="e">
        <f t="shared" si="1"/>
        <v>#REF!</v>
      </c>
      <c r="H41" s="34" t="e">
        <f t="shared" si="2"/>
        <v>#REF!</v>
      </c>
      <c r="I41" s="31">
        <v>13367</v>
      </c>
      <c r="J41" s="32">
        <v>93200</v>
      </c>
      <c r="K41" s="35">
        <v>321039</v>
      </c>
      <c r="L41" s="35">
        <v>88200</v>
      </c>
      <c r="M41" s="35">
        <v>55698</v>
      </c>
      <c r="N41" s="35">
        <v>2837</v>
      </c>
      <c r="O41" s="42"/>
      <c r="P41" s="1"/>
      <c r="Q41" s="1"/>
      <c r="R41" s="33"/>
    </row>
    <row r="42" spans="1:18" ht="10.5" customHeight="1">
      <c r="A42" s="36" t="s">
        <v>64</v>
      </c>
      <c r="B42" s="36" t="e">
        <f>'[1]A'!W32</f>
        <v>#REF!</v>
      </c>
      <c r="C42" s="36">
        <v>2695</v>
      </c>
      <c r="D42" s="36">
        <v>13481</v>
      </c>
      <c r="E42" s="37" t="e">
        <f t="shared" si="0"/>
        <v>#REF!</v>
      </c>
      <c r="F42" s="38">
        <v>653799</v>
      </c>
      <c r="G42" s="36" t="e">
        <f t="shared" si="1"/>
        <v>#REF!</v>
      </c>
      <c r="H42" s="39" t="e">
        <f t="shared" si="2"/>
        <v>#REF!</v>
      </c>
      <c r="I42" s="38">
        <v>27743</v>
      </c>
      <c r="J42" s="40">
        <v>148181</v>
      </c>
      <c r="K42" s="41">
        <v>342137</v>
      </c>
      <c r="L42" s="41">
        <v>100702</v>
      </c>
      <c r="M42" s="41">
        <v>112423</v>
      </c>
      <c r="N42" s="41">
        <v>3540</v>
      </c>
      <c r="O42" s="42"/>
      <c r="P42" s="1"/>
      <c r="Q42" s="1"/>
      <c r="R42" s="33"/>
    </row>
    <row r="43" spans="1:18" ht="12" customHeight="1">
      <c r="A43" s="29" t="s">
        <v>65</v>
      </c>
      <c r="B43" s="29" t="e">
        <f>'[1]A'!W33</f>
        <v>#REF!</v>
      </c>
      <c r="C43" s="29">
        <v>6261</v>
      </c>
      <c r="D43" s="29">
        <v>7643</v>
      </c>
      <c r="E43" s="30" t="e">
        <f t="shared" si="0"/>
        <v>#REF!</v>
      </c>
      <c r="F43" s="31">
        <v>446571</v>
      </c>
      <c r="G43" s="29" t="e">
        <f t="shared" si="1"/>
        <v>#REF!</v>
      </c>
      <c r="H43" s="34" t="e">
        <f t="shared" si="2"/>
        <v>#REF!</v>
      </c>
      <c r="I43" s="31">
        <v>6975</v>
      </c>
      <c r="J43" s="32">
        <v>0</v>
      </c>
      <c r="K43" s="35">
        <v>222181</v>
      </c>
      <c r="L43" s="35">
        <v>108644</v>
      </c>
      <c r="M43" s="35">
        <v>65192</v>
      </c>
      <c r="N43" s="35">
        <v>2740</v>
      </c>
      <c r="O43" s="42"/>
      <c r="P43" s="1"/>
      <c r="Q43" s="1"/>
      <c r="R43" s="33"/>
    </row>
    <row r="44" spans="1:18" ht="10.5" customHeight="1">
      <c r="A44" s="29" t="s">
        <v>66</v>
      </c>
      <c r="B44" s="29" t="e">
        <f>'[1]A'!W34</f>
        <v>#REF!</v>
      </c>
      <c r="C44" s="29">
        <v>1072</v>
      </c>
      <c r="D44" s="29">
        <v>9335</v>
      </c>
      <c r="E44" s="30" t="e">
        <f t="shared" si="0"/>
        <v>#REF!</v>
      </c>
      <c r="F44" s="31">
        <v>392855</v>
      </c>
      <c r="G44" s="29" t="e">
        <f t="shared" si="1"/>
        <v>#REF!</v>
      </c>
      <c r="H44" s="34" t="e">
        <f t="shared" si="2"/>
        <v>#REF!</v>
      </c>
      <c r="I44" s="31">
        <v>5127</v>
      </c>
      <c r="J44" s="32">
        <v>2141</v>
      </c>
      <c r="K44" s="35">
        <v>180592</v>
      </c>
      <c r="L44" s="35">
        <v>84282</v>
      </c>
      <c r="M44" s="35">
        <v>80324</v>
      </c>
      <c r="N44" s="35">
        <v>2146</v>
      </c>
      <c r="O44" s="42"/>
      <c r="P44" s="1"/>
      <c r="Q44" s="1"/>
      <c r="R44" s="33"/>
    </row>
    <row r="45" spans="1:18" ht="10.5" customHeight="1">
      <c r="A45" s="29" t="s">
        <v>67</v>
      </c>
      <c r="B45" s="29" t="e">
        <f>'[1]A'!W35</f>
        <v>#REF!</v>
      </c>
      <c r="C45" s="29">
        <v>9988</v>
      </c>
      <c r="D45" s="29">
        <v>86011</v>
      </c>
      <c r="E45" s="30" t="e">
        <f t="shared" si="0"/>
        <v>#REF!</v>
      </c>
      <c r="F45" s="31">
        <v>1453071</v>
      </c>
      <c r="G45" s="29" t="e">
        <f t="shared" si="1"/>
        <v>#REF!</v>
      </c>
      <c r="H45" s="34" t="e">
        <f t="shared" si="2"/>
        <v>#REF!</v>
      </c>
      <c r="I45" s="31">
        <v>17002</v>
      </c>
      <c r="J45" s="32">
        <v>13664</v>
      </c>
      <c r="K45" s="35">
        <v>402124</v>
      </c>
      <c r="L45" s="35">
        <v>441368</v>
      </c>
      <c r="M45" s="35">
        <v>428819</v>
      </c>
      <c r="N45" s="35">
        <v>10414</v>
      </c>
      <c r="O45" s="42"/>
      <c r="P45" s="1"/>
      <c r="Q45" s="1"/>
      <c r="R45" s="33"/>
    </row>
    <row r="46" spans="1:18" ht="10.5" customHeight="1">
      <c r="A46" s="36" t="s">
        <v>68</v>
      </c>
      <c r="B46" s="36" t="e">
        <f>'[1]A'!W36</f>
        <v>#REF!</v>
      </c>
      <c r="C46" s="36">
        <v>6591</v>
      </c>
      <c r="D46" s="36">
        <v>13916</v>
      </c>
      <c r="E46" s="37" t="e">
        <f t="shared" si="0"/>
        <v>#REF!</v>
      </c>
      <c r="F46" s="38">
        <v>717112</v>
      </c>
      <c r="G46" s="36" t="e">
        <f t="shared" si="1"/>
        <v>#REF!</v>
      </c>
      <c r="H46" s="39" t="e">
        <f t="shared" si="2"/>
        <v>#REF!</v>
      </c>
      <c r="I46" s="38">
        <v>3326</v>
      </c>
      <c r="J46" s="40">
        <v>18113</v>
      </c>
      <c r="K46" s="41">
        <v>428395</v>
      </c>
      <c r="L46" s="41">
        <v>134326</v>
      </c>
      <c r="M46" s="41">
        <v>95173</v>
      </c>
      <c r="N46" s="41">
        <v>3860</v>
      </c>
      <c r="O46" s="42"/>
      <c r="P46" s="1"/>
      <c r="Q46" s="1"/>
      <c r="R46" s="33"/>
    </row>
    <row r="47" spans="1:18" ht="12.75" customHeight="1">
      <c r="A47" s="29" t="s">
        <v>69</v>
      </c>
      <c r="B47" s="29" t="e">
        <f>'[1]A'!W37</f>
        <v>#REF!</v>
      </c>
      <c r="C47" s="29">
        <v>17671</v>
      </c>
      <c r="D47" s="29">
        <v>82213</v>
      </c>
      <c r="E47" s="30" t="e">
        <f aca="true" t="shared" si="3" ref="E47:E78">B47+C47+D47</f>
        <v>#REF!</v>
      </c>
      <c r="F47" s="31">
        <v>2582720</v>
      </c>
      <c r="G47" s="29" t="e">
        <f aca="true" t="shared" si="4" ref="G47:G78">E47-F47</f>
        <v>#REF!</v>
      </c>
      <c r="H47" s="34" t="e">
        <f aca="true" t="shared" si="5" ref="H47:H65">(+E47/F47-1)*100</f>
        <v>#REF!</v>
      </c>
      <c r="I47" s="31">
        <v>15510</v>
      </c>
      <c r="J47" s="32">
        <v>51892</v>
      </c>
      <c r="K47" s="35">
        <v>880465</v>
      </c>
      <c r="L47" s="35">
        <v>667227</v>
      </c>
      <c r="M47" s="35">
        <v>785197</v>
      </c>
      <c r="N47" s="35">
        <v>23005</v>
      </c>
      <c r="O47" s="42"/>
      <c r="P47" s="1"/>
      <c r="Q47" s="1"/>
      <c r="R47" s="33"/>
    </row>
    <row r="48" spans="1:18" ht="10.5" customHeight="1">
      <c r="A48" s="29" t="s">
        <v>70</v>
      </c>
      <c r="B48" s="29" t="e">
        <f>'[1]A'!W38</f>
        <v>#REF!</v>
      </c>
      <c r="C48" s="29">
        <v>5228</v>
      </c>
      <c r="D48" s="29">
        <v>50591</v>
      </c>
      <c r="E48" s="30" t="e">
        <f t="shared" si="3"/>
        <v>#REF!</v>
      </c>
      <c r="F48" s="31">
        <v>2129347</v>
      </c>
      <c r="G48" s="29" t="e">
        <f t="shared" si="4"/>
        <v>#REF!</v>
      </c>
      <c r="H48" s="34" t="e">
        <f t="shared" si="5"/>
        <v>#REF!</v>
      </c>
      <c r="I48" s="31">
        <v>57560</v>
      </c>
      <c r="J48" s="32">
        <v>99501</v>
      </c>
      <c r="K48" s="35">
        <v>1197530</v>
      </c>
      <c r="L48" s="35">
        <v>380451</v>
      </c>
      <c r="M48" s="35">
        <v>420261</v>
      </c>
      <c r="N48" s="35">
        <v>9409</v>
      </c>
      <c r="O48" s="42"/>
      <c r="P48" s="1"/>
      <c r="Q48" s="1"/>
      <c r="R48" s="33"/>
    </row>
    <row r="49" spans="1:18" ht="10.5" customHeight="1">
      <c r="A49" s="29" t="s">
        <v>71</v>
      </c>
      <c r="B49" s="29" t="e">
        <f>'[1]A'!W39</f>
        <v>#REF!</v>
      </c>
      <c r="C49" s="29">
        <v>1863</v>
      </c>
      <c r="D49" s="29">
        <v>7105</v>
      </c>
      <c r="E49" s="30" t="e">
        <f t="shared" si="3"/>
        <v>#REF!</v>
      </c>
      <c r="F49" s="31">
        <v>348136</v>
      </c>
      <c r="G49" s="29" t="e">
        <f t="shared" si="4"/>
        <v>#REF!</v>
      </c>
      <c r="H49" s="34" t="e">
        <f t="shared" si="5"/>
        <v>#REF!</v>
      </c>
      <c r="I49" s="31">
        <v>10022</v>
      </c>
      <c r="J49" s="32">
        <v>40605</v>
      </c>
      <c r="K49" s="35">
        <v>178732</v>
      </c>
      <c r="L49" s="35">
        <v>44096</v>
      </c>
      <c r="M49" s="35">
        <v>44067</v>
      </c>
      <c r="N49" s="35">
        <v>1379</v>
      </c>
      <c r="O49" s="42"/>
      <c r="P49" s="1"/>
      <c r="Q49" s="1"/>
      <c r="R49" s="33"/>
    </row>
    <row r="50" spans="1:18" ht="10.5" customHeight="1">
      <c r="A50" s="36" t="s">
        <v>72</v>
      </c>
      <c r="B50" s="36" t="e">
        <f>'[1]A'!W40</f>
        <v>#REF!</v>
      </c>
      <c r="C50" s="36">
        <v>8753</v>
      </c>
      <c r="D50" s="36">
        <v>58250</v>
      </c>
      <c r="E50" s="37" t="e">
        <f t="shared" si="3"/>
        <v>#REF!</v>
      </c>
      <c r="F50" s="38">
        <v>3104283</v>
      </c>
      <c r="G50" s="36" t="e">
        <f t="shared" si="4"/>
        <v>#REF!</v>
      </c>
      <c r="H50" s="39" t="e">
        <f t="shared" si="5"/>
        <v>#REF!</v>
      </c>
      <c r="I50" s="38">
        <v>74209</v>
      </c>
      <c r="J50" s="40">
        <v>34302</v>
      </c>
      <c r="K50" s="41">
        <v>1456948</v>
      </c>
      <c r="L50" s="41">
        <v>504623</v>
      </c>
      <c r="M50" s="41">
        <v>889651</v>
      </c>
      <c r="N50" s="41">
        <v>17558</v>
      </c>
      <c r="O50" s="42"/>
      <c r="P50" s="1"/>
      <c r="Q50" s="1"/>
      <c r="R50" s="33"/>
    </row>
    <row r="51" spans="1:18" ht="12" customHeight="1">
      <c r="A51" s="29" t="s">
        <v>73</v>
      </c>
      <c r="B51" s="29" t="e">
        <f>'[1]A'!W41</f>
        <v>#REF!</v>
      </c>
      <c r="C51" s="29">
        <v>4718</v>
      </c>
      <c r="D51" s="29">
        <v>37911</v>
      </c>
      <c r="E51" s="30" t="e">
        <f t="shared" si="3"/>
        <v>#REF!</v>
      </c>
      <c r="F51" s="31">
        <v>1324038</v>
      </c>
      <c r="G51" s="29" t="e">
        <f t="shared" si="4"/>
        <v>#REF!</v>
      </c>
      <c r="H51" s="34" t="e">
        <f t="shared" si="5"/>
        <v>#REF!</v>
      </c>
      <c r="I51" s="31">
        <v>10989</v>
      </c>
      <c r="J51" s="32">
        <v>151529</v>
      </c>
      <c r="K51" s="35">
        <v>821015</v>
      </c>
      <c r="L51" s="35">
        <v>187234</v>
      </c>
      <c r="M51" s="35">
        <v>204677</v>
      </c>
      <c r="N51" s="35">
        <v>6010</v>
      </c>
      <c r="O51" s="42"/>
      <c r="P51" s="1"/>
      <c r="Q51" s="1"/>
      <c r="R51" s="33"/>
    </row>
    <row r="52" spans="1:18" ht="10.5" customHeight="1">
      <c r="A52" s="29" t="s">
        <v>74</v>
      </c>
      <c r="B52" s="29" t="e">
        <f>'[1]A'!W42</f>
        <v>#REF!</v>
      </c>
      <c r="C52" s="29">
        <v>8753</v>
      </c>
      <c r="D52" s="29">
        <v>20569</v>
      </c>
      <c r="E52" s="30" t="e">
        <f t="shared" si="3"/>
        <v>#REF!</v>
      </c>
      <c r="F52" s="31">
        <v>1244304</v>
      </c>
      <c r="G52" s="29" t="e">
        <f t="shared" si="4"/>
        <v>#REF!</v>
      </c>
      <c r="H52" s="34" t="e">
        <f t="shared" si="5"/>
        <v>#REF!</v>
      </c>
      <c r="I52" s="31">
        <v>18181</v>
      </c>
      <c r="J52" s="32">
        <v>17690</v>
      </c>
      <c r="K52" s="35">
        <v>703367</v>
      </c>
      <c r="L52" s="35">
        <v>246375</v>
      </c>
      <c r="M52" s="35">
        <v>227467</v>
      </c>
      <c r="N52" s="35">
        <v>7860</v>
      </c>
      <c r="O52" s="42"/>
      <c r="P52" s="1"/>
      <c r="Q52" s="1"/>
      <c r="R52" s="33"/>
    </row>
    <row r="53" spans="1:18" ht="10.5" customHeight="1">
      <c r="A53" s="29" t="s">
        <v>75</v>
      </c>
      <c r="B53" s="29" t="e">
        <f>'[1]A'!W43</f>
        <v>#REF!</v>
      </c>
      <c r="C53" s="29">
        <v>12319</v>
      </c>
      <c r="D53" s="29">
        <v>46653</v>
      </c>
      <c r="E53" s="30" t="e">
        <f t="shared" si="3"/>
        <v>#REF!</v>
      </c>
      <c r="F53" s="31">
        <v>2564164</v>
      </c>
      <c r="G53" s="29" t="e">
        <f t="shared" si="4"/>
        <v>#REF!</v>
      </c>
      <c r="H53" s="34" t="e">
        <f t="shared" si="5"/>
        <v>#REF!</v>
      </c>
      <c r="I53" s="31">
        <v>62475</v>
      </c>
      <c r="J53" s="32">
        <v>0</v>
      </c>
      <c r="K53" s="35">
        <v>1066228</v>
      </c>
      <c r="L53" s="35">
        <v>609257</v>
      </c>
      <c r="M53" s="35">
        <v>592850</v>
      </c>
      <c r="N53" s="35">
        <v>14922</v>
      </c>
      <c r="O53" s="42"/>
      <c r="P53" s="1"/>
      <c r="Q53" s="1"/>
      <c r="R53" s="33"/>
    </row>
    <row r="54" spans="1:18" ht="10.5" customHeight="1">
      <c r="A54" s="36" t="s">
        <v>76</v>
      </c>
      <c r="B54" s="36" t="e">
        <f>'[1]A'!W44</f>
        <v>#REF!</v>
      </c>
      <c r="C54" s="36">
        <v>1076</v>
      </c>
      <c r="D54" s="36">
        <v>4525</v>
      </c>
      <c r="E54" s="37" t="e">
        <f t="shared" si="3"/>
        <v>#REF!</v>
      </c>
      <c r="F54" s="38">
        <v>172999</v>
      </c>
      <c r="G54" s="36" t="e">
        <f t="shared" si="4"/>
        <v>#REF!</v>
      </c>
      <c r="H54" s="39" t="e">
        <f t="shared" si="5"/>
        <v>#REF!</v>
      </c>
      <c r="I54" s="38">
        <v>1993</v>
      </c>
      <c r="J54" s="40">
        <v>0</v>
      </c>
      <c r="K54" s="41">
        <v>77202</v>
      </c>
      <c r="L54" s="41">
        <v>42101</v>
      </c>
      <c r="M54" s="41">
        <v>46067</v>
      </c>
      <c r="N54" s="41">
        <v>1150</v>
      </c>
      <c r="O54" s="42"/>
      <c r="P54" s="1"/>
      <c r="Q54" s="1"/>
      <c r="R54" s="33"/>
    </row>
    <row r="55" spans="1:18" ht="12" customHeight="1">
      <c r="A55" s="29" t="s">
        <v>77</v>
      </c>
      <c r="B55" s="29" t="e">
        <f>'[1]A'!W45</f>
        <v>#REF!</v>
      </c>
      <c r="C55" s="29">
        <v>4748</v>
      </c>
      <c r="D55" s="29">
        <v>19019</v>
      </c>
      <c r="E55" s="30" t="e">
        <f t="shared" si="3"/>
        <v>#REF!</v>
      </c>
      <c r="F55" s="31">
        <v>1006165</v>
      </c>
      <c r="G55" s="29" t="e">
        <f t="shared" si="4"/>
        <v>#REF!</v>
      </c>
      <c r="H55" s="34" t="e">
        <f t="shared" si="5"/>
        <v>#REF!</v>
      </c>
      <c r="I55" s="31">
        <v>17203</v>
      </c>
      <c r="J55" s="32">
        <v>25453</v>
      </c>
      <c r="K55" s="35">
        <v>570589</v>
      </c>
      <c r="L55" s="35">
        <v>177990</v>
      </c>
      <c r="M55" s="35">
        <v>188826</v>
      </c>
      <c r="N55" s="35">
        <v>5306</v>
      </c>
      <c r="O55" s="42"/>
      <c r="P55" s="1"/>
      <c r="Q55" s="1"/>
      <c r="R55" s="33"/>
    </row>
    <row r="56" spans="1:18" ht="10.5" customHeight="1">
      <c r="A56" s="29" t="s">
        <v>78</v>
      </c>
      <c r="B56" s="29" t="e">
        <f>'[1]A'!W46</f>
        <v>#REF!</v>
      </c>
      <c r="C56" s="29">
        <v>2570</v>
      </c>
      <c r="D56" s="29">
        <v>9671</v>
      </c>
      <c r="E56" s="30" t="e">
        <f t="shared" si="3"/>
        <v>#REF!</v>
      </c>
      <c r="F56" s="31">
        <v>338560</v>
      </c>
      <c r="G56" s="29" t="e">
        <f t="shared" si="4"/>
        <v>#REF!</v>
      </c>
      <c r="H56" s="34" t="e">
        <f t="shared" si="5"/>
        <v>#REF!</v>
      </c>
      <c r="I56" s="31">
        <v>11394</v>
      </c>
      <c r="J56" s="32">
        <v>0</v>
      </c>
      <c r="K56" s="35">
        <v>180358</v>
      </c>
      <c r="L56" s="35">
        <v>52272</v>
      </c>
      <c r="M56" s="35">
        <v>49175</v>
      </c>
      <c r="N56" s="35">
        <v>1893</v>
      </c>
      <c r="O56" s="42"/>
      <c r="P56" s="1"/>
      <c r="Q56" s="1"/>
      <c r="R56" s="33"/>
    </row>
    <row r="57" spans="1:18" ht="10.5" customHeight="1">
      <c r="A57" s="29" t="s">
        <v>79</v>
      </c>
      <c r="B57" s="29" t="e">
        <f>'[1]A'!W47</f>
        <v>#REF!</v>
      </c>
      <c r="C57" s="29">
        <v>9258</v>
      </c>
      <c r="D57" s="29">
        <v>45567</v>
      </c>
      <c r="E57" s="30" t="e">
        <f t="shared" si="3"/>
        <v>#REF!</v>
      </c>
      <c r="F57" s="31">
        <v>2033020</v>
      </c>
      <c r="G57" s="29" t="e">
        <f t="shared" si="4"/>
        <v>#REF!</v>
      </c>
      <c r="H57" s="34" t="e">
        <f t="shared" si="5"/>
        <v>#REF!</v>
      </c>
      <c r="I57" s="31">
        <v>31909</v>
      </c>
      <c r="J57" s="32">
        <v>50402</v>
      </c>
      <c r="K57" s="35">
        <v>1103287</v>
      </c>
      <c r="L57" s="35">
        <v>292873</v>
      </c>
      <c r="M57" s="35">
        <v>314851</v>
      </c>
      <c r="N57" s="35">
        <v>8937</v>
      </c>
      <c r="O57" s="42"/>
      <c r="P57" s="1"/>
      <c r="Q57" s="1"/>
      <c r="R57" s="33"/>
    </row>
    <row r="58" spans="1:18" ht="10.5" customHeight="1">
      <c r="A58" s="36" t="s">
        <v>80</v>
      </c>
      <c r="B58" s="36" t="e">
        <f>'[1]A'!W48</f>
        <v>#REF!</v>
      </c>
      <c r="C58" s="36">
        <v>22443</v>
      </c>
      <c r="D58" s="36">
        <v>214088</v>
      </c>
      <c r="E58" s="37" t="e">
        <f t="shared" si="3"/>
        <v>#REF!</v>
      </c>
      <c r="F58" s="38">
        <v>5919178</v>
      </c>
      <c r="G58" s="36" t="e">
        <f t="shared" si="4"/>
        <v>#REF!</v>
      </c>
      <c r="H58" s="39" t="e">
        <f t="shared" si="5"/>
        <v>#REF!</v>
      </c>
      <c r="I58" s="38">
        <v>140726</v>
      </c>
      <c r="J58" s="40">
        <v>208115</v>
      </c>
      <c r="K58" s="41">
        <v>3328755</v>
      </c>
      <c r="L58" s="41">
        <v>1111272</v>
      </c>
      <c r="M58" s="41">
        <v>927873</v>
      </c>
      <c r="N58" s="41">
        <v>23668</v>
      </c>
      <c r="O58" s="42"/>
      <c r="P58" s="1"/>
      <c r="Q58" s="1"/>
      <c r="R58" s="33"/>
    </row>
    <row r="59" spans="1:18" ht="12" customHeight="1">
      <c r="A59" s="29" t="s">
        <v>81</v>
      </c>
      <c r="B59" s="29" t="e">
        <f>'[1]A'!W49</f>
        <v>#REF!</v>
      </c>
      <c r="C59" s="29">
        <v>4303</v>
      </c>
      <c r="D59" s="29">
        <v>9819</v>
      </c>
      <c r="E59" s="30" t="e">
        <f t="shared" si="3"/>
        <v>#REF!</v>
      </c>
      <c r="F59" s="31">
        <v>640051</v>
      </c>
      <c r="G59" s="29" t="e">
        <f t="shared" si="4"/>
        <v>#REF!</v>
      </c>
      <c r="H59" s="34" t="e">
        <f t="shared" si="5"/>
        <v>#REF!</v>
      </c>
      <c r="I59" s="31">
        <v>21357</v>
      </c>
      <c r="J59" s="32">
        <v>12000</v>
      </c>
      <c r="K59" s="35">
        <v>320377</v>
      </c>
      <c r="L59" s="35">
        <v>161980</v>
      </c>
      <c r="M59" s="35">
        <v>100001</v>
      </c>
      <c r="N59" s="35">
        <v>3817</v>
      </c>
      <c r="O59" s="42"/>
      <c r="P59" s="1"/>
      <c r="Q59" s="1"/>
      <c r="R59" s="33"/>
    </row>
    <row r="60" spans="1:18" ht="10.5" customHeight="1">
      <c r="A60" s="29" t="s">
        <v>82</v>
      </c>
      <c r="B60" s="29" t="e">
        <f>'[1]A'!W50</f>
        <v>#REF!</v>
      </c>
      <c r="C60" s="29">
        <v>465</v>
      </c>
      <c r="D60" s="29">
        <v>6103</v>
      </c>
      <c r="E60" s="30" t="e">
        <f t="shared" si="3"/>
        <v>#REF!</v>
      </c>
      <c r="F60" s="31">
        <v>195758</v>
      </c>
      <c r="G60" s="29" t="e">
        <f t="shared" si="4"/>
        <v>#REF!</v>
      </c>
      <c r="H60" s="34" t="e">
        <f t="shared" si="5"/>
        <v>#REF!</v>
      </c>
      <c r="I60" s="31">
        <v>1964</v>
      </c>
      <c r="J60" s="32">
        <v>2921</v>
      </c>
      <c r="K60" s="35">
        <v>105796</v>
      </c>
      <c r="L60" s="35">
        <v>42088</v>
      </c>
      <c r="M60" s="35">
        <v>35385</v>
      </c>
      <c r="N60" s="35">
        <v>1170</v>
      </c>
      <c r="O60" s="42"/>
      <c r="P60" s="1"/>
      <c r="Q60" s="1"/>
      <c r="R60" s="33"/>
    </row>
    <row r="61" spans="1:18" ht="10.5" customHeight="1">
      <c r="A61" s="29" t="s">
        <v>83</v>
      </c>
      <c r="B61" s="29" t="e">
        <f>'[1]A'!W51</f>
        <v>#REF!</v>
      </c>
      <c r="C61" s="29">
        <v>8555</v>
      </c>
      <c r="D61" s="29">
        <v>26300</v>
      </c>
      <c r="E61" s="30" t="e">
        <f t="shared" si="3"/>
        <v>#REF!</v>
      </c>
      <c r="F61" s="31">
        <v>1916469</v>
      </c>
      <c r="G61" s="29" t="e">
        <f t="shared" si="4"/>
        <v>#REF!</v>
      </c>
      <c r="H61" s="34" t="e">
        <f t="shared" si="5"/>
        <v>#REF!</v>
      </c>
      <c r="I61" s="31">
        <v>30721</v>
      </c>
      <c r="J61" s="32">
        <v>24150</v>
      </c>
      <c r="K61" s="35">
        <v>944428</v>
      </c>
      <c r="L61" s="35">
        <v>414979</v>
      </c>
      <c r="M61" s="35">
        <v>419661</v>
      </c>
      <c r="N61" s="35">
        <v>9285</v>
      </c>
      <c r="O61" s="42"/>
      <c r="P61" s="1"/>
      <c r="Q61" s="1"/>
      <c r="R61" s="33"/>
    </row>
    <row r="62" spans="1:18" ht="10.5" customHeight="1">
      <c r="A62" s="36" t="s">
        <v>84</v>
      </c>
      <c r="B62" s="36" t="e">
        <f>'[1]A'!W52</f>
        <v>#REF!</v>
      </c>
      <c r="C62" s="36">
        <v>12155</v>
      </c>
      <c r="D62" s="36">
        <v>25450</v>
      </c>
      <c r="E62" s="37" t="e">
        <f t="shared" si="3"/>
        <v>#REF!</v>
      </c>
      <c r="F62" s="38">
        <v>1858311</v>
      </c>
      <c r="G62" s="36" t="e">
        <f t="shared" si="4"/>
        <v>#REF!</v>
      </c>
      <c r="H62" s="39" t="e">
        <f t="shared" si="5"/>
        <v>#REF!</v>
      </c>
      <c r="I62" s="38">
        <v>22379</v>
      </c>
      <c r="J62" s="40">
        <v>22467</v>
      </c>
      <c r="K62" s="41">
        <v>1030709</v>
      </c>
      <c r="L62" s="41">
        <v>386760</v>
      </c>
      <c r="M62" s="41">
        <v>378949</v>
      </c>
      <c r="N62" s="41">
        <v>13819</v>
      </c>
      <c r="O62" s="42"/>
      <c r="P62" s="1"/>
      <c r="Q62" s="1"/>
      <c r="R62" s="33"/>
    </row>
    <row r="63" spans="1:18" ht="12" customHeight="1">
      <c r="A63" s="29" t="s">
        <v>85</v>
      </c>
      <c r="B63" s="29" t="e">
        <f>'[1]A'!W53</f>
        <v>#REF!</v>
      </c>
      <c r="C63" s="29">
        <v>1937</v>
      </c>
      <c r="D63" s="29">
        <v>30890</v>
      </c>
      <c r="E63" s="30" t="e">
        <f t="shared" si="3"/>
        <v>#REF!</v>
      </c>
      <c r="F63" s="31">
        <v>616296</v>
      </c>
      <c r="G63" s="29" t="e">
        <f t="shared" si="4"/>
        <v>#REF!</v>
      </c>
      <c r="H63" s="34" t="e">
        <f t="shared" si="5"/>
        <v>#REF!</v>
      </c>
      <c r="I63" s="31">
        <v>6999</v>
      </c>
      <c r="J63" s="32">
        <v>2499</v>
      </c>
      <c r="K63" s="35">
        <v>349609</v>
      </c>
      <c r="L63" s="35">
        <v>104533</v>
      </c>
      <c r="M63" s="35">
        <v>83617</v>
      </c>
      <c r="N63" s="35">
        <v>2058</v>
      </c>
      <c r="O63" s="42"/>
      <c r="P63" s="1"/>
      <c r="Q63" s="1"/>
      <c r="R63" s="33"/>
    </row>
    <row r="64" spans="1:18" ht="10.5" customHeight="1">
      <c r="A64" s="29" t="s">
        <v>86</v>
      </c>
      <c r="B64" s="29" t="e">
        <f>'[1]A'!W54</f>
        <v>#REF!</v>
      </c>
      <c r="C64" s="29">
        <v>4612</v>
      </c>
      <c r="D64" s="29">
        <v>36779</v>
      </c>
      <c r="E64" s="30" t="e">
        <f t="shared" si="3"/>
        <v>#REF!</v>
      </c>
      <c r="F64" s="31">
        <v>1491939</v>
      </c>
      <c r="G64" s="29" t="e">
        <f t="shared" si="4"/>
        <v>#REF!</v>
      </c>
      <c r="H64" s="34" t="e">
        <f t="shared" si="5"/>
        <v>#REF!</v>
      </c>
      <c r="I64" s="31">
        <v>35500</v>
      </c>
      <c r="J64" s="32">
        <v>100290</v>
      </c>
      <c r="K64" s="35">
        <v>673113</v>
      </c>
      <c r="L64" s="35">
        <v>262370</v>
      </c>
      <c r="M64" s="35">
        <v>354987</v>
      </c>
      <c r="N64" s="35">
        <v>7366</v>
      </c>
      <c r="O64" s="42"/>
      <c r="P64" s="1"/>
      <c r="Q64" s="1"/>
      <c r="R64" s="33"/>
    </row>
    <row r="65" spans="1:18" ht="10.5" customHeight="1">
      <c r="A65" s="29" t="s">
        <v>87</v>
      </c>
      <c r="B65" s="29" t="e">
        <f>'[1]A'!W55</f>
        <v>#REF!</v>
      </c>
      <c r="C65" s="29">
        <v>2811</v>
      </c>
      <c r="D65" s="29">
        <v>8349</v>
      </c>
      <c r="E65" s="30" t="e">
        <f t="shared" si="3"/>
        <v>#REF!</v>
      </c>
      <c r="F65" s="31">
        <v>334433</v>
      </c>
      <c r="G65" s="29" t="e">
        <f t="shared" si="4"/>
        <v>#REF!</v>
      </c>
      <c r="H65" s="34" t="e">
        <f t="shared" si="5"/>
        <v>#REF!</v>
      </c>
      <c r="I65" s="31">
        <v>3377</v>
      </c>
      <c r="J65" s="32">
        <v>5457</v>
      </c>
      <c r="K65" s="35">
        <v>194289</v>
      </c>
      <c r="L65" s="35">
        <v>67232</v>
      </c>
      <c r="M65" s="35">
        <v>31883</v>
      </c>
      <c r="N65" s="35">
        <v>1773</v>
      </c>
      <c r="O65" s="42"/>
      <c r="P65" s="1"/>
      <c r="Q65" s="1"/>
      <c r="R65" s="33"/>
    </row>
    <row r="66" spans="1:18" ht="0.75" customHeight="1" thickBot="1">
      <c r="A66" s="43"/>
      <c r="B66" s="43"/>
      <c r="C66" s="43"/>
      <c r="D66" s="43"/>
      <c r="E66" s="44"/>
      <c r="F66" s="44"/>
      <c r="G66" s="43"/>
      <c r="H66" s="45"/>
      <c r="I66" s="44"/>
      <c r="J66" s="46"/>
      <c r="K66" s="46"/>
      <c r="L66" s="46"/>
      <c r="M66" s="46"/>
      <c r="N66" s="46"/>
      <c r="O66" s="4"/>
      <c r="P66" s="1"/>
      <c r="Q66" s="1"/>
      <c r="R66" s="33"/>
    </row>
    <row r="67" spans="1:15" ht="19.5" customHeight="1" thickTop="1">
      <c r="A67" s="59" t="s">
        <v>88</v>
      </c>
      <c r="B67" s="36" t="e">
        <f>SUM(B15:B65)</f>
        <v>#REF!</v>
      </c>
      <c r="C67" s="36">
        <f>SUM(C15:C65)</f>
        <v>342775</v>
      </c>
      <c r="D67" s="36">
        <f>SUM(D15:D65)</f>
        <v>1613657</v>
      </c>
      <c r="E67" s="36" t="e">
        <f>SUM(E15:E65)</f>
        <v>#REF!</v>
      </c>
      <c r="F67" s="36">
        <v>72457743</v>
      </c>
      <c r="G67" s="36" t="e">
        <f>E67-F67</f>
        <v>#REF!</v>
      </c>
      <c r="H67" s="39" t="e">
        <f>(+E67/F67-1)*100</f>
        <v>#REF!</v>
      </c>
      <c r="I67" s="36">
        <f aca="true" t="shared" si="6" ref="I67:N67">SUM(I15:I65)</f>
        <v>1424131</v>
      </c>
      <c r="J67" s="36">
        <f t="shared" si="6"/>
        <v>1877124</v>
      </c>
      <c r="K67" s="36">
        <f t="shared" si="6"/>
        <v>37249308</v>
      </c>
      <c r="L67" s="36">
        <f t="shared" si="6"/>
        <v>14360215</v>
      </c>
      <c r="M67" s="36">
        <f t="shared" si="6"/>
        <v>15591184</v>
      </c>
      <c r="N67" s="36">
        <f t="shared" si="6"/>
        <v>681164</v>
      </c>
      <c r="O67" s="4"/>
    </row>
    <row r="68" spans="1:15" ht="3.75" customHeight="1">
      <c r="A68" s="4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2"/>
      <c r="O68" s="4"/>
    </row>
    <row r="69" spans="1:15" ht="0.75" customHeight="1">
      <c r="A69" s="4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2"/>
      <c r="O69" s="4"/>
    </row>
    <row r="70" spans="1:15" ht="0.75" customHeight="1">
      <c r="A70" s="4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2"/>
      <c r="O70" s="4"/>
    </row>
    <row r="71" spans="1:15" ht="12.75">
      <c r="A71" s="49" t="s">
        <v>89</v>
      </c>
      <c r="B71" s="50"/>
      <c r="C71" s="50"/>
      <c r="D71" s="50"/>
      <c r="E71" s="50"/>
      <c r="F71" s="50"/>
      <c r="G71" s="50"/>
      <c r="H71" s="50" t="s">
        <v>90</v>
      </c>
      <c r="I71" s="50"/>
      <c r="J71" s="50"/>
      <c r="K71" s="50"/>
      <c r="L71" s="50"/>
      <c r="M71" s="50"/>
      <c r="N71" s="51"/>
      <c r="O71" s="52"/>
    </row>
    <row r="72" spans="1:15" ht="12.75">
      <c r="A72" s="49" t="s">
        <v>91</v>
      </c>
      <c r="B72" s="50"/>
      <c r="C72" s="50"/>
      <c r="D72" s="50"/>
      <c r="E72" s="50"/>
      <c r="F72" s="50"/>
      <c r="G72" s="50"/>
      <c r="H72" s="50" t="s">
        <v>92</v>
      </c>
      <c r="I72" s="50"/>
      <c r="J72" s="50"/>
      <c r="K72" s="50"/>
      <c r="L72" s="50"/>
      <c r="M72" s="50"/>
      <c r="N72" s="51"/>
      <c r="O72" s="52"/>
    </row>
    <row r="73" spans="1:15" ht="12.75">
      <c r="A73" s="47" t="s">
        <v>93</v>
      </c>
      <c r="B73" s="50"/>
      <c r="C73" s="50"/>
      <c r="D73" s="50"/>
      <c r="E73" s="50"/>
      <c r="F73" s="50"/>
      <c r="G73" s="50"/>
      <c r="H73" s="50" t="s">
        <v>94</v>
      </c>
      <c r="I73" s="50"/>
      <c r="J73" s="50"/>
      <c r="K73" s="50"/>
      <c r="L73" s="50"/>
      <c r="M73" s="50"/>
      <c r="N73" s="51"/>
      <c r="O73" s="52"/>
    </row>
    <row r="74" spans="1:15" ht="12.75">
      <c r="A74" s="47" t="s">
        <v>95</v>
      </c>
      <c r="B74" s="50"/>
      <c r="C74" s="50"/>
      <c r="D74" s="50"/>
      <c r="E74" s="50"/>
      <c r="F74" s="50"/>
      <c r="G74" s="50"/>
      <c r="H74" s="50" t="s">
        <v>96</v>
      </c>
      <c r="I74" s="50"/>
      <c r="J74" s="50"/>
      <c r="K74" s="50"/>
      <c r="L74" s="50"/>
      <c r="M74" s="50"/>
      <c r="N74" s="51"/>
      <c r="O74" s="52"/>
    </row>
    <row r="75" spans="1:15" ht="12.75">
      <c r="A75" s="47" t="s">
        <v>97</v>
      </c>
      <c r="B75" s="50"/>
      <c r="C75" s="50"/>
      <c r="D75" s="50"/>
      <c r="E75" s="50"/>
      <c r="F75" s="50"/>
      <c r="G75" s="50"/>
      <c r="H75" s="50" t="s">
        <v>98</v>
      </c>
      <c r="I75" s="50"/>
      <c r="J75" s="50"/>
      <c r="K75" s="50"/>
      <c r="L75" s="50"/>
      <c r="M75" s="50"/>
      <c r="N75" s="51"/>
      <c r="O75" s="52"/>
    </row>
    <row r="76" spans="1:15" ht="12.75">
      <c r="A76" s="49" t="s">
        <v>99</v>
      </c>
      <c r="B76" s="50"/>
      <c r="C76" s="50"/>
      <c r="D76" s="50"/>
      <c r="E76" s="50"/>
      <c r="F76" s="50"/>
      <c r="G76" s="50"/>
      <c r="H76" s="50" t="s">
        <v>100</v>
      </c>
      <c r="I76" s="50"/>
      <c r="J76" s="50"/>
      <c r="K76" s="50"/>
      <c r="L76" s="50"/>
      <c r="M76" s="50"/>
      <c r="N76" s="51"/>
      <c r="O76" s="52"/>
    </row>
    <row r="77" spans="1:15" ht="12.75">
      <c r="A77" s="49" t="s">
        <v>101</v>
      </c>
      <c r="B77" s="50"/>
      <c r="C77" s="50"/>
      <c r="D77" s="50"/>
      <c r="E77" s="50"/>
      <c r="F77" s="50"/>
      <c r="G77" s="50"/>
      <c r="H77" s="50" t="s">
        <v>102</v>
      </c>
      <c r="I77" s="50"/>
      <c r="J77" s="50"/>
      <c r="K77" s="50"/>
      <c r="L77" s="50"/>
      <c r="M77" s="50"/>
      <c r="N77" s="51"/>
      <c r="O77" s="52"/>
    </row>
    <row r="78" spans="1:16" ht="12.75">
      <c r="A78" s="49" t="s">
        <v>103</v>
      </c>
      <c r="B78" s="50"/>
      <c r="C78" s="50"/>
      <c r="D78" s="50"/>
      <c r="E78" s="50"/>
      <c r="F78" s="50"/>
      <c r="G78" s="50"/>
      <c r="H78" s="50" t="s">
        <v>104</v>
      </c>
      <c r="I78" s="50"/>
      <c r="J78" s="50"/>
      <c r="K78" s="50"/>
      <c r="L78" s="50"/>
      <c r="M78" s="50"/>
      <c r="N78" s="51"/>
      <c r="O78" s="52"/>
      <c r="P78" s="48"/>
    </row>
    <row r="79" spans="1:16" ht="12.75">
      <c r="A79" s="49" t="s">
        <v>105</v>
      </c>
      <c r="B79" s="50"/>
      <c r="C79" s="50"/>
      <c r="D79" s="50"/>
      <c r="E79" s="50"/>
      <c r="F79" s="50"/>
      <c r="G79" s="50"/>
      <c r="H79" s="50" t="s">
        <v>106</v>
      </c>
      <c r="I79" s="50"/>
      <c r="J79" s="50"/>
      <c r="K79" s="50"/>
      <c r="L79" s="50"/>
      <c r="M79" s="50"/>
      <c r="N79" s="51"/>
      <c r="O79" s="52"/>
      <c r="P79" s="48"/>
    </row>
    <row r="80" spans="1:15" ht="12.75">
      <c r="A80" s="49" t="s">
        <v>107</v>
      </c>
      <c r="B80" s="50"/>
      <c r="C80" s="50"/>
      <c r="D80" s="50"/>
      <c r="E80" s="50"/>
      <c r="F80" s="50"/>
      <c r="G80" s="50"/>
      <c r="H80" s="50" t="s">
        <v>108</v>
      </c>
      <c r="I80" s="50"/>
      <c r="J80" s="50"/>
      <c r="K80" s="50"/>
      <c r="L80" s="50"/>
      <c r="M80" s="50"/>
      <c r="N80" s="51"/>
      <c r="O80" s="53"/>
    </row>
    <row r="81" spans="1:15" ht="0.75" customHeight="1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1"/>
      <c r="O81" s="53"/>
    </row>
    <row r="82" spans="1:15" ht="0.75" customHeight="1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1"/>
      <c r="O82" s="53"/>
    </row>
    <row r="83" spans="1:15" ht="0.75" customHeight="1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1"/>
      <c r="O83" s="53"/>
    </row>
    <row r="84" spans="1:15" ht="0.75" customHeight="1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1"/>
      <c r="O84" s="53"/>
    </row>
    <row r="85" spans="1:15" ht="0.75" customHeight="1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28"/>
      <c r="O85" s="53"/>
    </row>
    <row r="86" spans="1:15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3"/>
    </row>
    <row r="87" spans="1:15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</row>
    <row r="88" spans="1:15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</row>
    <row r="89" spans="1:15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1:15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1:15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1:15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1:14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9" ht="12.75">
      <c r="A94" s="50"/>
      <c r="B94" s="50"/>
      <c r="C94" s="50"/>
      <c r="D94" s="50"/>
      <c r="E94" s="50"/>
      <c r="F94" s="50"/>
      <c r="G94" s="50"/>
      <c r="H94" s="1"/>
      <c r="I94" s="50"/>
    </row>
    <row r="95" spans="1:9" ht="12.75">
      <c r="A95" s="50"/>
      <c r="B95" s="50"/>
      <c r="C95" s="50"/>
      <c r="D95" s="50"/>
      <c r="E95" s="50"/>
      <c r="F95" s="50"/>
      <c r="G95" s="50"/>
      <c r="H95" s="1"/>
      <c r="I95" s="50"/>
    </row>
    <row r="96" spans="1:9" ht="12.75">
      <c r="A96" s="1"/>
      <c r="B96" s="1"/>
      <c r="C96" s="1"/>
      <c r="D96" s="1"/>
      <c r="E96" s="1"/>
      <c r="F96" s="1"/>
      <c r="G96" s="1"/>
      <c r="H96" s="1"/>
      <c r="I96" s="50"/>
    </row>
    <row r="97" spans="1:9" ht="12.75">
      <c r="A97" s="1"/>
      <c r="B97" s="1"/>
      <c r="C97" s="1"/>
      <c r="D97" s="1"/>
      <c r="E97" s="1"/>
      <c r="F97" s="1"/>
      <c r="G97" s="1"/>
      <c r="H97" s="1"/>
      <c r="I97" s="50"/>
    </row>
    <row r="98" spans="1:9" ht="12.75">
      <c r="A98" s="1"/>
      <c r="B98" s="1"/>
      <c r="C98" s="1"/>
      <c r="D98" s="1"/>
      <c r="E98" s="1"/>
      <c r="F98" s="1"/>
      <c r="G98" s="1"/>
      <c r="H98" s="1"/>
      <c r="I98" s="50"/>
    </row>
    <row r="99" spans="1:9" ht="12.75">
      <c r="A99" s="1"/>
      <c r="B99" s="1"/>
      <c r="C99" s="1"/>
      <c r="D99" s="1"/>
      <c r="E99" s="1"/>
      <c r="F99" s="1"/>
      <c r="G99" s="1"/>
      <c r="H99" s="1"/>
      <c r="I99" s="50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50"/>
    </row>
  </sheetData>
  <printOptions/>
  <pageMargins left="0.6" right="0.6" top="0.5" bottom="0.75" header="0.5" footer="0.5"/>
  <pageSetup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</cp:lastModifiedBy>
  <dcterms:created xsi:type="dcterms:W3CDTF">2011-03-24T21:14:07Z</dcterms:created>
  <dcterms:modified xsi:type="dcterms:W3CDTF">2011-03-24T21:14:07Z</dcterms:modified>
  <cp:category/>
  <cp:version/>
  <cp:contentType/>
  <cp:contentStatus/>
</cp:coreProperties>
</file>