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H:\Highway Statistics Tables\2017\Final Versions\"/>
    </mc:Choice>
  </mc:AlternateContent>
  <bookViews>
    <workbookView xWindow="0" yWindow="0" windowWidth="17950" windowHeight="7540"/>
  </bookViews>
  <sheets>
    <sheet name="MF33GA 2017 Final" sheetId="1" r:id="rId1"/>
  </sheets>
  <externalReferences>
    <externalReference r:id="rId2"/>
  </externalReferences>
  <definedNames>
    <definedName name="MF33G_Q2">#REF!</definedName>
    <definedName name="MF33G_Q2Dates">#REF!</definedName>
    <definedName name="MF33G_Q3">#REF!</definedName>
    <definedName name="MF33G_Q3Dates">#REF!</definedName>
    <definedName name="MF33G_Q4">#REF!</definedName>
    <definedName name="MF33G_Q4Dates">#REF!</definedName>
    <definedName name="MF33GA_Data" localSheetId="0">'MF33GA 2017 Final'!$A$13:$N$66</definedName>
    <definedName name="MF33GA_Dates" localSheetId="0">'MF33GA 2017 Final'!$A$2:$C$3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1" l="1"/>
  <c r="A10" i="1"/>
</calcChain>
</file>

<file path=xl/sharedStrings.xml><?xml version="1.0" encoding="utf-8"?>
<sst xmlns="http://schemas.openxmlformats.org/spreadsheetml/2006/main" count="93" uniqueCount="91">
  <si>
    <t>Line</t>
  </si>
  <si>
    <t>CurrDate</t>
  </si>
  <si>
    <t>CurrYear</t>
  </si>
  <si>
    <t>6</t>
  </si>
  <si>
    <t>06/13/2018</t>
  </si>
  <si>
    <t>2017</t>
  </si>
  <si>
    <t>Monthly Gasoline/Gasohol Reported by States - 2017 (1)</t>
  </si>
  <si>
    <t>TABLE MF-33GA</t>
  </si>
  <si>
    <t>Change From Previous Year</t>
  </si>
  <si>
    <t>State</t>
  </si>
  <si>
    <t>January (2)</t>
  </si>
  <si>
    <t>February (2)</t>
  </si>
  <si>
    <t>March (2)</t>
  </si>
  <si>
    <t>April (2)</t>
  </si>
  <si>
    <t>May (2)</t>
  </si>
  <si>
    <t>June (2)</t>
  </si>
  <si>
    <t>July (2)</t>
  </si>
  <si>
    <t>August (2)</t>
  </si>
  <si>
    <t>September (2)</t>
  </si>
  <si>
    <t>October (2)</t>
  </si>
  <si>
    <t>November (2)</t>
  </si>
  <si>
    <t>December (2)</t>
  </si>
  <si>
    <t>Total</t>
  </si>
  <si>
    <t>Gallons</t>
  </si>
  <si>
    <t>Percent</t>
  </si>
  <si>
    <t>JanVol</t>
  </si>
  <si>
    <t>FebVol</t>
  </si>
  <si>
    <t>MarVol</t>
  </si>
  <si>
    <t>AprVol</t>
  </si>
  <si>
    <t>MayVol</t>
  </si>
  <si>
    <t>JunVol</t>
  </si>
  <si>
    <t>JulVol</t>
  </si>
  <si>
    <t>AugVol</t>
  </si>
  <si>
    <t>SepVol</t>
  </si>
  <si>
    <t>OctVol</t>
  </si>
  <si>
    <t>NovVol</t>
  </si>
  <si>
    <t>DecVol</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</si>
  <si>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</si>
  <si>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</si>
  <si>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</si>
  <si>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</si>
  <si>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</si>
  <si>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</si>
  <si>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</si>
  <si>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</si>
  <si>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</si>
  <si>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</si>
  <si>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</si>
  <si>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</si>
  <si>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</si>
  <si>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</si>
  <si>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</si>
  <si>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</si>
  <si>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</si>
  <si>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</si>
  <si>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</si>
  <si>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</si>
  <si>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</si>
  <si>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</si>
  <si>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</si>
  <si>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</si>
  <si>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</si>
  <si>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</si>
  <si>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</si>
  <si>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</si>
  <si>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</si>
  <si>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</si>
  <si>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</si>
  <si>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</si>
  <si>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</si>
  <si>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</si>
  <si>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</si>
  <si>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</si>
  <si>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</si>
  <si>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</si>
  <si>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</si>
  <si>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</si>
  <si>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</si>
  <si>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</si>
  <si>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</si>
  <si>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</si>
  <si>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</si>
  <si>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</si>
  <si>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</si>
  <si>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</si>
  <si>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</si>
  <si>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</si>
  <si>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</si>
  <si>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Total</t>
  </si>
  <si>
    <t>(1) This table shows gross volume of gasoline and gasohol reported by wholesale distributors in each State. The data are taken from State taxation reports and may refelct time lags of 6 weeks or more between the wholesale ane retail levels. The data include highway use, non-highway use, and losses.</t>
  </si>
  <si>
    <t>(2) FHWA estimates are in bold fonts. Upon receipt of the State's actual gallons, the State data will automatically be updated upon the next iteration of this report. See the Notice on page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</si>
</sst>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_);[Red]\(0.0\)"/>
  </numFmts>
  <fonts count="8" x14ac:knownFonts="1">
    <font>
      <sz val="10"/>
      <color theme="1"/>
      <name val="Arial"/>
      <family val="2"/>
    </font>
    <font>
      <sz val="11"/>
      <color theme="1"/>
      <name val="Calibri"/>
      <family val="2"/>
      <scheme val="minor"/>
    </font>
    <font>
      <sz val="6"/>
      <color theme="1"/>
      <name val="Arial"/>
      <family val="2"/>
    </font>
    <font>
      <sz val="16"/>
      <color theme="9" tint="-0.249977111117893"/>
      <name val="Arial"/>
      <family val="2"/>
    </font>
    <font>
      <sz val="7"/>
      <color theme="1"/>
      <name val="Arial"/>
      <family val="2"/>
    </font>
    <font>
      <sz val="5"/>
      <color theme="1"/>
      <name val="Arial"/>
      <family val="2"/>
    </font>
    <font>
      <sz val="6"/>
      <name val="Arial"/>
      <family val="2"/>
    </font>
    <font>
      <b/>
      <sz val="6"/>
      <color theme="1"/>
      <name val="Arial"/>
      <family val="2"/>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3" fontId="2" fillId="0" borderId="0" xfId="0" applyNumberFormat="1" applyFont="1" applyBorder="1" applyAlignment="1">
      <alignment vertical="center"/>
    </xf>
    <xf numFmtId="0" fontId="0" fillId="0" borderId="0" xfId="0" applyFont="1"/>
    <xf numFmtId="0" fontId="0" fillId="0" borderId="0" xfId="0" quotePrefix="1" applyFont="1"/>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0" fillId="2" borderId="1" xfId="0" applyFill="1" applyBorder="1"/>
    <xf numFmtId="0" fontId="0" fillId="2" borderId="2" xfId="0" applyFill="1" applyBorder="1"/>
    <xf numFmtId="3" fontId="2"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4" fillId="2" borderId="5" xfId="0"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0" borderId="0" xfId="0" applyFont="1"/>
    <xf numFmtId="0" fontId="6" fillId="2" borderId="1" xfId="0" applyFont="1" applyFill="1" applyBorder="1" applyAlignment="1">
      <alignment vertical="center"/>
    </xf>
    <xf numFmtId="3" fontId="2" fillId="0" borderId="1" xfId="0" applyNumberFormat="1" applyFont="1" applyBorder="1" applyAlignment="1">
      <alignment vertical="center"/>
    </xf>
    <xf numFmtId="3" fontId="2" fillId="0" borderId="2" xfId="0" applyNumberFormat="1" applyFont="1" applyBorder="1" applyAlignment="1">
      <alignment vertical="center"/>
    </xf>
    <xf numFmtId="164" fontId="2" fillId="0" borderId="1" xfId="1" applyNumberFormat="1" applyFont="1" applyBorder="1" applyAlignment="1">
      <alignment horizontal="center" vertical="center"/>
    </xf>
    <xf numFmtId="0" fontId="6" fillId="2" borderId="6" xfId="0" applyFont="1" applyFill="1" applyBorder="1" applyAlignment="1">
      <alignment vertical="center"/>
    </xf>
    <xf numFmtId="3" fontId="2" fillId="0" borderId="6" xfId="0" applyNumberFormat="1" applyFont="1" applyBorder="1" applyAlignment="1">
      <alignment vertical="center"/>
    </xf>
    <xf numFmtId="3" fontId="2" fillId="0" borderId="7" xfId="0" applyNumberFormat="1" applyFont="1" applyBorder="1" applyAlignment="1">
      <alignment vertical="center"/>
    </xf>
    <xf numFmtId="164" fontId="2" fillId="0" borderId="6" xfId="0" applyNumberFormat="1" applyFont="1" applyBorder="1" applyAlignment="1">
      <alignment horizontal="center" vertical="center"/>
    </xf>
    <xf numFmtId="0" fontId="6" fillId="2" borderId="4" xfId="0" applyFont="1" applyFill="1" applyBorder="1" applyAlignment="1">
      <alignment vertical="center"/>
    </xf>
    <xf numFmtId="3" fontId="2" fillId="0" borderId="4" xfId="0" applyNumberFormat="1" applyFont="1" applyBorder="1" applyAlignment="1">
      <alignment vertical="center"/>
    </xf>
    <xf numFmtId="3" fontId="2" fillId="0" borderId="5" xfId="0" applyNumberFormat="1" applyFont="1" applyBorder="1" applyAlignment="1">
      <alignment vertical="center"/>
    </xf>
    <xf numFmtId="164" fontId="2" fillId="0" borderId="4" xfId="0" applyNumberFormat="1" applyFont="1" applyBorder="1" applyAlignment="1">
      <alignment horizontal="center" vertical="center"/>
    </xf>
    <xf numFmtId="3" fontId="7" fillId="0" borderId="6" xfId="0" applyNumberFormat="1" applyFont="1" applyBorder="1" applyAlignment="1">
      <alignment vertical="center"/>
    </xf>
    <xf numFmtId="3" fontId="7" fillId="0" borderId="1" xfId="0" applyNumberFormat="1" applyFont="1" applyBorder="1" applyAlignment="1">
      <alignment vertical="center"/>
    </xf>
    <xf numFmtId="0" fontId="6" fillId="0" borderId="8" xfId="0" applyFont="1" applyFill="1" applyBorder="1" applyAlignment="1">
      <alignment vertical="center"/>
    </xf>
    <xf numFmtId="3" fontId="2" fillId="0" borderId="9" xfId="0" applyNumberFormat="1" applyFont="1" applyBorder="1" applyAlignment="1">
      <alignment vertical="center"/>
    </xf>
    <xf numFmtId="3" fontId="2" fillId="0" borderId="10" xfId="0" applyNumberFormat="1" applyFont="1" applyBorder="1" applyAlignment="1">
      <alignment vertical="center"/>
    </xf>
    <xf numFmtId="164" fontId="2" fillId="0" borderId="9" xfId="0" applyNumberFormat="1" applyFont="1" applyBorder="1" applyAlignment="1">
      <alignment horizontal="center" vertical="center"/>
    </xf>
    <xf numFmtId="0" fontId="2" fillId="0" borderId="2"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0" fillId="0" borderId="0" xfId="0" applyAlignment="1">
      <alignment wrapText="1"/>
    </xf>
    <xf numFmtId="0" fontId="6" fillId="0" borderId="5"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hwa.dot.gov/policyinformation/motorfuel/jan18/jan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Notice"/>
      <sheetName val="Trends"/>
      <sheetName val="MF33G_Jan_Mar"/>
      <sheetName val="MF33G_Apr_Jun"/>
      <sheetName val="MF33G_Jul_Sep"/>
      <sheetName val="MF33G_Oct_Dec"/>
      <sheetName val="MF33GA"/>
      <sheetName val="MF33CO"/>
      <sheetName val="MF33SF_Curr"/>
      <sheetName val="MF33SF_Prev"/>
      <sheetName val="MF121TP1"/>
      <sheetName val="MF121TP2"/>
      <sheetName val="MF121TP3"/>
      <sheetName val="MF121TP4"/>
      <sheetName val="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68"/>
  <sheetViews>
    <sheetView showGridLines="0" tabSelected="1" zoomScale="130" zoomScaleNormal="130" workbookViewId="0"/>
  </sheetViews>
  <sheetFormatPr defaultRowHeight="12.5" x14ac:dyDescent="0.25"/>
  <cols>
    <col min="1" max="14" width="10.7265625" customWidth="1"/>
    <col min="15" max="15" width="9.90625" style="1" customWidth="1"/>
    <col min="16" max="16" width="7.36328125" style="1" customWidth="1"/>
  </cols>
  <sheetData>
    <row r="1" spans="1:16" ht="8.15" customHeight="1" x14ac:dyDescent="0.25"/>
    <row r="2" spans="1:16" ht="12" hidden="1" customHeight="1" x14ac:dyDescent="0.25">
      <c r="A2" s="2" t="s">
        <v>0</v>
      </c>
      <c r="B2" s="2" t="s">
        <v>1</v>
      </c>
      <c r="C2" s="2" t="s">
        <v>2</v>
      </c>
      <c r="D2" s="2"/>
      <c r="E2" s="2"/>
    </row>
    <row r="3" spans="1:16" ht="12" hidden="1" customHeight="1" x14ac:dyDescent="0.25">
      <c r="A3" s="3" t="s">
        <v>3</v>
      </c>
      <c r="B3" s="2" t="s">
        <v>4</v>
      </c>
      <c r="C3" s="2" t="s">
        <v>5</v>
      </c>
      <c r="D3" s="2"/>
      <c r="E3" s="2"/>
    </row>
    <row r="4" spans="1:16" ht="8.15" customHeight="1" x14ac:dyDescent="0.25"/>
    <row r="5" spans="1:16" ht="17.149999999999999" customHeight="1" x14ac:dyDescent="0.25">
      <c r="A5" s="4" t="s">
        <v>6</v>
      </c>
      <c r="B5" s="4"/>
      <c r="C5" s="4"/>
      <c r="D5" s="4"/>
      <c r="E5" s="4"/>
      <c r="F5" s="4"/>
      <c r="G5" s="4"/>
      <c r="H5" s="4"/>
      <c r="I5" s="4"/>
      <c r="J5" s="4"/>
      <c r="K5" s="4"/>
      <c r="L5" s="4"/>
      <c r="M5" s="4"/>
      <c r="N5" s="4"/>
      <c r="O5" s="4"/>
      <c r="P5" s="4"/>
    </row>
    <row r="6" spans="1:16" ht="8.15" customHeight="1" x14ac:dyDescent="0.25">
      <c r="A6" s="4"/>
      <c r="B6" s="4"/>
      <c r="C6" s="4"/>
      <c r="D6" s="4"/>
      <c r="E6" s="4"/>
      <c r="F6" s="4"/>
      <c r="G6" s="4"/>
      <c r="H6" s="4"/>
      <c r="I6" s="4"/>
      <c r="J6" s="4"/>
      <c r="K6" s="4"/>
      <c r="L6" s="4"/>
      <c r="M6" s="4"/>
      <c r="N6" s="4"/>
      <c r="O6" s="4"/>
      <c r="P6" s="4"/>
    </row>
    <row r="7" spans="1:16" ht="2.15" customHeight="1" x14ac:dyDescent="0.25"/>
    <row r="8" spans="1:16" ht="2.15" customHeight="1" x14ac:dyDescent="0.25"/>
    <row r="9" spans="1:16" ht="9" customHeight="1" x14ac:dyDescent="0.25">
      <c r="P9" s="5" t="s">
        <v>7</v>
      </c>
    </row>
    <row r="10" spans="1:16" ht="9" customHeight="1" x14ac:dyDescent="0.25">
      <c r="A10" s="6" t="str">
        <f>CONCATENATE("Created On: ",B3)</f>
        <v>Created On: 06/13/2018</v>
      </c>
      <c r="M10" s="5"/>
      <c r="P10" s="5" t="str">
        <f>CONCATENATE(C3," Reporting Period")</f>
        <v>2017 Reporting Period</v>
      </c>
    </row>
    <row r="11" spans="1:16" ht="8.15" customHeight="1" x14ac:dyDescent="0.25">
      <c r="A11" s="7"/>
      <c r="B11" s="7"/>
      <c r="C11" s="7"/>
      <c r="D11" s="7"/>
      <c r="E11" s="7"/>
      <c r="F11" s="7"/>
      <c r="G11" s="7"/>
      <c r="H11" s="7"/>
      <c r="I11" s="7"/>
      <c r="J11" s="7"/>
      <c r="K11" s="7"/>
      <c r="L11" s="7"/>
      <c r="M11" s="7"/>
      <c r="N11" s="8"/>
      <c r="O11" s="9" t="s">
        <v>8</v>
      </c>
      <c r="P11" s="9"/>
    </row>
    <row r="12" spans="1:16" ht="8.15" customHeight="1" x14ac:dyDescent="0.25">
      <c r="A12" s="10" t="s">
        <v>9</v>
      </c>
      <c r="B12" s="10" t="s">
        <v>10</v>
      </c>
      <c r="C12" s="10" t="s">
        <v>11</v>
      </c>
      <c r="D12" s="10" t="s">
        <v>12</v>
      </c>
      <c r="E12" s="10" t="s">
        <v>13</v>
      </c>
      <c r="F12" s="10" t="s">
        <v>14</v>
      </c>
      <c r="G12" s="10" t="s">
        <v>15</v>
      </c>
      <c r="H12" s="10" t="s">
        <v>16</v>
      </c>
      <c r="I12" s="10" t="s">
        <v>17</v>
      </c>
      <c r="J12" s="10" t="s">
        <v>18</v>
      </c>
      <c r="K12" s="10" t="s">
        <v>19</v>
      </c>
      <c r="L12" s="10" t="s">
        <v>20</v>
      </c>
      <c r="M12" s="10" t="s">
        <v>21</v>
      </c>
      <c r="N12" s="11" t="s">
        <v>22</v>
      </c>
      <c r="O12" s="12" t="s">
        <v>23</v>
      </c>
      <c r="P12" s="12" t="s">
        <v>24</v>
      </c>
    </row>
    <row r="13" spans="1:16" s="13" customFormat="1" ht="8" hidden="1" x14ac:dyDescent="0.15">
      <c r="A13" s="13" t="s">
        <v>9</v>
      </c>
      <c r="B13" s="13" t="s">
        <v>25</v>
      </c>
      <c r="C13" s="13" t="s">
        <v>26</v>
      </c>
      <c r="D13" s="13" t="s">
        <v>27</v>
      </c>
      <c r="E13" s="13" t="s">
        <v>28</v>
      </c>
      <c r="F13" s="13" t="s">
        <v>29</v>
      </c>
      <c r="G13" s="13" t="s">
        <v>30</v>
      </c>
      <c r="H13" s="13" t="s">
        <v>31</v>
      </c>
      <c r="I13" s="13" t="s">
        <v>32</v>
      </c>
      <c r="J13" s="13" t="s">
        <v>33</v>
      </c>
      <c r="K13" s="13" t="s">
        <v>34</v>
      </c>
      <c r="L13" s="13" t="s">
        <v>35</v>
      </c>
      <c r="M13" s="13" t="s">
        <v>36</v>
      </c>
      <c r="N13" s="13" t="s">
        <v>22</v>
      </c>
      <c r="O13" s="1"/>
      <c r="P13" s="1"/>
    </row>
    <row r="14" spans="1:16" ht="8.15" hidden="1" customHeight="1" x14ac:dyDescent="0.25">
      <c r="A14" s="13"/>
      <c r="B14" s="13">
        <v>0</v>
      </c>
      <c r="C14" s="13">
        <v>0</v>
      </c>
      <c r="D14" s="13">
        <v>0</v>
      </c>
      <c r="E14" s="13">
        <v>0</v>
      </c>
      <c r="F14" s="13">
        <v>0</v>
      </c>
      <c r="G14" s="13">
        <v>0</v>
      </c>
      <c r="H14" s="13">
        <v>0</v>
      </c>
      <c r="I14" s="13">
        <v>0</v>
      </c>
      <c r="J14" s="13">
        <v>0</v>
      </c>
      <c r="K14" s="13">
        <v>0</v>
      </c>
      <c r="L14" s="13">
        <v>0</v>
      </c>
      <c r="M14" s="13">
        <v>0</v>
      </c>
      <c r="N14" s="13">
        <v>0</v>
      </c>
    </row>
    <row r="15" spans="1:16" ht="11" customHeight="1" x14ac:dyDescent="0.25">
      <c r="A15" s="14" t="s">
        <v>37</v>
      </c>
      <c r="B15" s="15">
        <v>225701390</v>
      </c>
      <c r="C15" s="15">
        <v>210467740</v>
      </c>
      <c r="D15" s="15">
        <v>206548803</v>
      </c>
      <c r="E15" s="15">
        <v>242694476</v>
      </c>
      <c r="F15" s="15">
        <v>234179950</v>
      </c>
      <c r="G15" s="15">
        <v>245408908</v>
      </c>
      <c r="H15" s="15">
        <v>236621329</v>
      </c>
      <c r="I15" s="15">
        <v>243817610</v>
      </c>
      <c r="J15" s="15">
        <v>248340623</v>
      </c>
      <c r="K15" s="15">
        <v>225872233</v>
      </c>
      <c r="L15" s="15">
        <v>237846491</v>
      </c>
      <c r="M15" s="15">
        <v>225754973</v>
      </c>
      <c r="N15" s="16">
        <v>2783254526</v>
      </c>
      <c r="O15" s="15">
        <v>-9505374</v>
      </c>
      <c r="P15" s="17">
        <v>-0.34035772283897375</v>
      </c>
    </row>
    <row r="16" spans="1:16" ht="11" customHeight="1" x14ac:dyDescent="0.25">
      <c r="A16" s="18" t="s">
        <v>38</v>
      </c>
      <c r="B16" s="19">
        <v>21694768</v>
      </c>
      <c r="C16" s="19">
        <v>20250267</v>
      </c>
      <c r="D16" s="19">
        <v>24097475</v>
      </c>
      <c r="E16" s="19">
        <v>21766093</v>
      </c>
      <c r="F16" s="19">
        <v>25490789</v>
      </c>
      <c r="G16" s="19">
        <v>27120424</v>
      </c>
      <c r="H16" s="19">
        <v>29295131</v>
      </c>
      <c r="I16" s="19">
        <v>28674868</v>
      </c>
      <c r="J16" s="19">
        <v>25276196</v>
      </c>
      <c r="K16" s="19">
        <v>23270222</v>
      </c>
      <c r="L16" s="19">
        <v>21395669</v>
      </c>
      <c r="M16" s="19">
        <v>21154037</v>
      </c>
      <c r="N16" s="20">
        <v>289485939</v>
      </c>
      <c r="O16" s="19">
        <v>-7454102</v>
      </c>
      <c r="P16" s="21">
        <v>-2.5103054390701049</v>
      </c>
    </row>
    <row r="17" spans="1:16" ht="11" customHeight="1" x14ac:dyDescent="0.25">
      <c r="A17" s="18" t="s">
        <v>39</v>
      </c>
      <c r="B17" s="19">
        <v>233670930</v>
      </c>
      <c r="C17" s="19">
        <v>221266247</v>
      </c>
      <c r="D17" s="19">
        <v>259302961</v>
      </c>
      <c r="E17" s="19">
        <v>249088688</v>
      </c>
      <c r="F17" s="19">
        <v>251437586</v>
      </c>
      <c r="G17" s="19">
        <v>241159862</v>
      </c>
      <c r="H17" s="19">
        <v>250836545</v>
      </c>
      <c r="I17" s="19">
        <v>255961984</v>
      </c>
      <c r="J17" s="19">
        <v>242800939</v>
      </c>
      <c r="K17" s="19">
        <v>250459795</v>
      </c>
      <c r="L17" s="19">
        <v>243016851</v>
      </c>
      <c r="M17" s="19">
        <v>250784922</v>
      </c>
      <c r="N17" s="20">
        <v>2949787310</v>
      </c>
      <c r="O17" s="19">
        <v>16383643</v>
      </c>
      <c r="P17" s="21">
        <v>0.55851989224366105</v>
      </c>
    </row>
    <row r="18" spans="1:16" ht="11" customHeight="1" x14ac:dyDescent="0.25">
      <c r="A18" s="22" t="s">
        <v>40</v>
      </c>
      <c r="B18" s="23">
        <v>116836758</v>
      </c>
      <c r="C18" s="23">
        <v>112946587</v>
      </c>
      <c r="D18" s="23">
        <v>131668628</v>
      </c>
      <c r="E18" s="23">
        <v>127387340</v>
      </c>
      <c r="F18" s="23">
        <v>134404140</v>
      </c>
      <c r="G18" s="23">
        <v>132339628</v>
      </c>
      <c r="H18" s="23">
        <v>133234859</v>
      </c>
      <c r="I18" s="23">
        <v>134384336</v>
      </c>
      <c r="J18" s="23">
        <v>123530068</v>
      </c>
      <c r="K18" s="23">
        <v>131694805</v>
      </c>
      <c r="L18" s="23">
        <v>126678757</v>
      </c>
      <c r="M18" s="23">
        <v>127791405</v>
      </c>
      <c r="N18" s="24">
        <v>1532897311</v>
      </c>
      <c r="O18" s="23">
        <v>-4687479</v>
      </c>
      <c r="P18" s="25">
        <v>-0.30485987052460373</v>
      </c>
    </row>
    <row r="19" spans="1:16" ht="11" customHeight="1" x14ac:dyDescent="0.25">
      <c r="A19" s="14" t="s">
        <v>41</v>
      </c>
      <c r="B19" s="15">
        <v>1229367998</v>
      </c>
      <c r="C19" s="15">
        <v>1162331123</v>
      </c>
      <c r="D19" s="15">
        <v>1345472154</v>
      </c>
      <c r="E19" s="15">
        <v>1287544760</v>
      </c>
      <c r="F19" s="15">
        <v>1356448673</v>
      </c>
      <c r="G19" s="15">
        <v>1320833534</v>
      </c>
      <c r="H19" s="15">
        <v>1337664094</v>
      </c>
      <c r="I19" s="15">
        <v>1315587140</v>
      </c>
      <c r="J19" s="15">
        <v>1298500556</v>
      </c>
      <c r="K19" s="15">
        <v>1339340878</v>
      </c>
      <c r="L19" s="15">
        <v>1240036403</v>
      </c>
      <c r="M19" s="15">
        <v>1361698382</v>
      </c>
      <c r="N19" s="16">
        <v>15594825695</v>
      </c>
      <c r="O19" s="15">
        <v>87131830</v>
      </c>
      <c r="P19" s="17">
        <v>0.56186194258484612</v>
      </c>
    </row>
    <row r="20" spans="1:16" ht="11" customHeight="1" x14ac:dyDescent="0.25">
      <c r="A20" s="18" t="s">
        <v>42</v>
      </c>
      <c r="B20" s="19">
        <v>187284026</v>
      </c>
      <c r="C20" s="19">
        <v>174729940</v>
      </c>
      <c r="D20" s="19">
        <v>196089884</v>
      </c>
      <c r="E20" s="19">
        <v>186234581</v>
      </c>
      <c r="F20" s="19">
        <v>207661345</v>
      </c>
      <c r="G20" s="19">
        <v>212013468</v>
      </c>
      <c r="H20" s="19">
        <v>218000616</v>
      </c>
      <c r="I20" s="19">
        <v>222875738</v>
      </c>
      <c r="J20" s="19">
        <v>205212953</v>
      </c>
      <c r="K20" s="19">
        <v>193290855</v>
      </c>
      <c r="L20" s="19">
        <v>177668080</v>
      </c>
      <c r="M20" s="19">
        <v>184137361</v>
      </c>
      <c r="N20" s="20">
        <v>2365198847</v>
      </c>
      <c r="O20" s="19">
        <v>-19439102</v>
      </c>
      <c r="P20" s="21">
        <v>-0.81518043475538093</v>
      </c>
    </row>
    <row r="21" spans="1:16" ht="11" customHeight="1" x14ac:dyDescent="0.25">
      <c r="A21" s="18" t="s">
        <v>43</v>
      </c>
      <c r="B21" s="19">
        <v>117791378</v>
      </c>
      <c r="C21" s="19">
        <v>106493616</v>
      </c>
      <c r="D21" s="19">
        <v>121770772</v>
      </c>
      <c r="E21" s="19">
        <v>123945246</v>
      </c>
      <c r="F21" s="19">
        <v>129519052</v>
      </c>
      <c r="G21" s="19">
        <v>128812782</v>
      </c>
      <c r="H21" s="19">
        <v>131681107</v>
      </c>
      <c r="I21" s="19">
        <v>133662090</v>
      </c>
      <c r="J21" s="19">
        <v>124456065</v>
      </c>
      <c r="K21" s="19">
        <v>131213282</v>
      </c>
      <c r="L21" s="26">
        <v>124822346.59199999</v>
      </c>
      <c r="M21" s="26">
        <v>128351330.12199999</v>
      </c>
      <c r="N21" s="20">
        <v>1502519066.714</v>
      </c>
      <c r="O21" s="19">
        <v>-13422237.286000013</v>
      </c>
      <c r="P21" s="21">
        <v>-0.88540613350818842</v>
      </c>
    </row>
    <row r="22" spans="1:16" ht="11" customHeight="1" x14ac:dyDescent="0.25">
      <c r="A22" s="22" t="s">
        <v>44</v>
      </c>
      <c r="B22" s="23">
        <v>41154553</v>
      </c>
      <c r="C22" s="23">
        <v>36066237</v>
      </c>
      <c r="D22" s="23">
        <v>34063121</v>
      </c>
      <c r="E22" s="23">
        <v>41909213</v>
      </c>
      <c r="F22" s="23">
        <v>49915354</v>
      </c>
      <c r="G22" s="23">
        <v>43835579</v>
      </c>
      <c r="H22" s="23">
        <v>40627538</v>
      </c>
      <c r="I22" s="23">
        <v>51314808</v>
      </c>
      <c r="J22" s="23">
        <v>35992727</v>
      </c>
      <c r="K22" s="23">
        <v>49730467</v>
      </c>
      <c r="L22" s="23">
        <v>40534041</v>
      </c>
      <c r="M22" s="23">
        <v>42026431</v>
      </c>
      <c r="N22" s="24">
        <v>507170069</v>
      </c>
      <c r="O22" s="23">
        <v>2506532</v>
      </c>
      <c r="P22" s="25">
        <v>0.49667388591222905</v>
      </c>
    </row>
    <row r="23" spans="1:16" ht="11" customHeight="1" x14ac:dyDescent="0.25">
      <c r="A23" s="14" t="s">
        <v>45</v>
      </c>
      <c r="B23" s="15">
        <v>10533161</v>
      </c>
      <c r="C23" s="15">
        <v>7254832</v>
      </c>
      <c r="D23" s="15">
        <v>12431948</v>
      </c>
      <c r="E23" s="27">
        <v>6231957</v>
      </c>
      <c r="F23" s="27">
        <v>8780461</v>
      </c>
      <c r="G23" s="27">
        <v>11571172</v>
      </c>
      <c r="H23" s="27">
        <v>12031763.456</v>
      </c>
      <c r="I23" s="27">
        <v>12766109.444</v>
      </c>
      <c r="J23" s="27">
        <v>9694585.9199999999</v>
      </c>
      <c r="K23" s="27">
        <v>10788004.094000001</v>
      </c>
      <c r="L23" s="27">
        <v>10050471.387</v>
      </c>
      <c r="M23" s="27">
        <v>10879575.138</v>
      </c>
      <c r="N23" s="16">
        <v>123014040.439</v>
      </c>
      <c r="O23" s="15">
        <v>-5192468.5610000044</v>
      </c>
      <c r="P23" s="17">
        <v>-4.050081857388383</v>
      </c>
    </row>
    <row r="24" spans="1:16" ht="11" customHeight="1" x14ac:dyDescent="0.25">
      <c r="A24" s="18" t="s">
        <v>46</v>
      </c>
      <c r="B24" s="19">
        <v>776495485</v>
      </c>
      <c r="C24" s="19">
        <v>764744082</v>
      </c>
      <c r="D24" s="19">
        <v>722318364</v>
      </c>
      <c r="E24" s="19">
        <v>841632753</v>
      </c>
      <c r="F24" s="19">
        <v>782276575</v>
      </c>
      <c r="G24" s="19">
        <v>801160071</v>
      </c>
      <c r="H24" s="19">
        <v>756091071</v>
      </c>
      <c r="I24" s="19">
        <v>757603620</v>
      </c>
      <c r="J24" s="19">
        <v>795450794</v>
      </c>
      <c r="K24" s="19">
        <v>731350993</v>
      </c>
      <c r="L24" s="19">
        <v>771661012</v>
      </c>
      <c r="M24" s="19">
        <v>751236100</v>
      </c>
      <c r="N24" s="20">
        <v>9252020920</v>
      </c>
      <c r="O24" s="19">
        <v>187579190</v>
      </c>
      <c r="P24" s="21">
        <v>2.0693959494403411</v>
      </c>
    </row>
    <row r="25" spans="1:16" ht="11" customHeight="1" x14ac:dyDescent="0.25">
      <c r="A25" s="18" t="s">
        <v>47</v>
      </c>
      <c r="B25" s="19">
        <v>389639767</v>
      </c>
      <c r="C25" s="19">
        <v>381071786</v>
      </c>
      <c r="D25" s="19">
        <v>449452513</v>
      </c>
      <c r="E25" s="19">
        <v>429916138</v>
      </c>
      <c r="F25" s="19">
        <v>444399500</v>
      </c>
      <c r="G25" s="19">
        <v>426028051</v>
      </c>
      <c r="H25" s="19">
        <v>414243215</v>
      </c>
      <c r="I25" s="19">
        <v>457025506</v>
      </c>
      <c r="J25" s="19">
        <v>422397167</v>
      </c>
      <c r="K25" s="19">
        <v>438529633</v>
      </c>
      <c r="L25" s="19">
        <v>401772159</v>
      </c>
      <c r="M25" s="19">
        <v>421741351</v>
      </c>
      <c r="N25" s="20">
        <v>5076216786</v>
      </c>
      <c r="O25" s="19">
        <v>226970886</v>
      </c>
      <c r="P25" s="21">
        <v>4.6805398340389379</v>
      </c>
    </row>
    <row r="26" spans="1:16" ht="11" customHeight="1" x14ac:dyDescent="0.25">
      <c r="A26" s="22" t="s">
        <v>48</v>
      </c>
      <c r="B26" s="23">
        <v>39389327</v>
      </c>
      <c r="C26" s="23">
        <v>36104484</v>
      </c>
      <c r="D26" s="23">
        <v>40344915</v>
      </c>
      <c r="E26" s="23">
        <v>39886944</v>
      </c>
      <c r="F26" s="23">
        <v>40081652</v>
      </c>
      <c r="G26" s="23">
        <v>40094776</v>
      </c>
      <c r="H26" s="23">
        <v>40142260</v>
      </c>
      <c r="I26" s="23">
        <v>41705676</v>
      </c>
      <c r="J26" s="23">
        <v>39090586</v>
      </c>
      <c r="K26" s="23">
        <v>40062846</v>
      </c>
      <c r="L26" s="23">
        <v>37958884</v>
      </c>
      <c r="M26" s="23">
        <v>39452142</v>
      </c>
      <c r="N26" s="24">
        <v>474314492</v>
      </c>
      <c r="O26" s="23">
        <v>-23697361</v>
      </c>
      <c r="P26" s="25">
        <v>-4.7583929694139231</v>
      </c>
    </row>
    <row r="27" spans="1:16" ht="11" customHeight="1" x14ac:dyDescent="0.25">
      <c r="A27" s="14" t="s">
        <v>49</v>
      </c>
      <c r="B27" s="15">
        <v>63928136</v>
      </c>
      <c r="C27" s="15">
        <v>60764057</v>
      </c>
      <c r="D27" s="15">
        <v>64984247</v>
      </c>
      <c r="E27" s="15">
        <v>50540667</v>
      </c>
      <c r="F27" s="15">
        <v>63582518</v>
      </c>
      <c r="G27" s="15">
        <v>74270692</v>
      </c>
      <c r="H27" s="15">
        <v>70315945</v>
      </c>
      <c r="I27" s="15">
        <v>74358516</v>
      </c>
      <c r="J27" s="15">
        <v>80960788</v>
      </c>
      <c r="K27" s="15">
        <v>79120811</v>
      </c>
      <c r="L27" s="15">
        <v>69241889</v>
      </c>
      <c r="M27" s="15">
        <v>70951665</v>
      </c>
      <c r="N27" s="16">
        <v>823019931</v>
      </c>
      <c r="O27" s="15">
        <v>25126244</v>
      </c>
      <c r="P27" s="17">
        <v>3.1490716632277351</v>
      </c>
    </row>
    <row r="28" spans="1:16" ht="11" customHeight="1" x14ac:dyDescent="0.25">
      <c r="A28" s="18" t="s">
        <v>50</v>
      </c>
      <c r="B28" s="19">
        <v>385700338</v>
      </c>
      <c r="C28" s="19">
        <v>357901584</v>
      </c>
      <c r="D28" s="19">
        <v>411172862</v>
      </c>
      <c r="E28" s="19">
        <v>395492897</v>
      </c>
      <c r="F28" s="19">
        <v>433087490</v>
      </c>
      <c r="G28" s="19">
        <v>424112884</v>
      </c>
      <c r="H28" s="19">
        <v>418204077</v>
      </c>
      <c r="I28" s="19">
        <v>429330431</v>
      </c>
      <c r="J28" s="19">
        <v>396588548</v>
      </c>
      <c r="K28" s="19">
        <v>413476081</v>
      </c>
      <c r="L28" s="19">
        <v>430075210</v>
      </c>
      <c r="M28" s="19">
        <v>419801522</v>
      </c>
      <c r="N28" s="20">
        <v>4914943924</v>
      </c>
      <c r="O28" s="19">
        <v>-4310759</v>
      </c>
      <c r="P28" s="21">
        <v>-8.7630327718082088E-2</v>
      </c>
    </row>
    <row r="29" spans="1:16" ht="11" customHeight="1" x14ac:dyDescent="0.25">
      <c r="A29" s="18" t="s">
        <v>51</v>
      </c>
      <c r="B29" s="19">
        <v>251279168</v>
      </c>
      <c r="C29" s="19">
        <v>233423717</v>
      </c>
      <c r="D29" s="19">
        <v>269780907</v>
      </c>
      <c r="E29" s="19">
        <v>266043027</v>
      </c>
      <c r="F29" s="19">
        <v>286691146</v>
      </c>
      <c r="G29" s="19">
        <v>287010971</v>
      </c>
      <c r="H29" s="19">
        <v>278867023</v>
      </c>
      <c r="I29" s="19">
        <v>289907922</v>
      </c>
      <c r="J29" s="19">
        <v>266928746</v>
      </c>
      <c r="K29" s="19">
        <v>273495584</v>
      </c>
      <c r="L29" s="19">
        <v>264908079</v>
      </c>
      <c r="M29" s="19">
        <v>268019509</v>
      </c>
      <c r="N29" s="20">
        <v>3236355799</v>
      </c>
      <c r="O29" s="19">
        <v>21471092</v>
      </c>
      <c r="P29" s="21">
        <v>0.6678650700365536</v>
      </c>
    </row>
    <row r="30" spans="1:16" ht="11" customHeight="1" x14ac:dyDescent="0.25">
      <c r="A30" s="22" t="s">
        <v>52</v>
      </c>
      <c r="B30" s="23">
        <v>116709312</v>
      </c>
      <c r="C30" s="23">
        <v>124906738</v>
      </c>
      <c r="D30" s="23">
        <v>136309756</v>
      </c>
      <c r="E30" s="23">
        <v>136191445</v>
      </c>
      <c r="F30" s="23">
        <v>143102840</v>
      </c>
      <c r="G30" s="23">
        <v>138488097</v>
      </c>
      <c r="H30" s="23">
        <v>169681227</v>
      </c>
      <c r="I30" s="23">
        <v>157155852</v>
      </c>
      <c r="J30" s="23">
        <v>140595754</v>
      </c>
      <c r="K30" s="23">
        <v>156914835</v>
      </c>
      <c r="L30" s="23">
        <v>141338144</v>
      </c>
      <c r="M30" s="23">
        <v>137809540</v>
      </c>
      <c r="N30" s="24">
        <v>1699203540</v>
      </c>
      <c r="O30" s="23">
        <v>-50476742</v>
      </c>
      <c r="P30" s="25">
        <v>-2.8849123190839041</v>
      </c>
    </row>
    <row r="31" spans="1:16" ht="11" customHeight="1" x14ac:dyDescent="0.25">
      <c r="A31" s="14" t="s">
        <v>53</v>
      </c>
      <c r="B31" s="15">
        <v>103230960</v>
      </c>
      <c r="C31" s="15">
        <v>96757912</v>
      </c>
      <c r="D31" s="15">
        <v>103596974</v>
      </c>
      <c r="E31" s="15">
        <v>108169856</v>
      </c>
      <c r="F31" s="15">
        <v>104706962</v>
      </c>
      <c r="G31" s="15">
        <v>119759823</v>
      </c>
      <c r="H31" s="15">
        <v>115887600</v>
      </c>
      <c r="I31" s="15">
        <v>120030809</v>
      </c>
      <c r="J31" s="15">
        <v>110393405</v>
      </c>
      <c r="K31" s="15">
        <v>115097096</v>
      </c>
      <c r="L31" s="15">
        <v>107053015</v>
      </c>
      <c r="M31" s="15">
        <v>115313918</v>
      </c>
      <c r="N31" s="16">
        <v>1319998330</v>
      </c>
      <c r="O31" s="15">
        <v>28113063</v>
      </c>
      <c r="P31" s="17">
        <v>2.1761269145273099</v>
      </c>
    </row>
    <row r="32" spans="1:16" ht="11" customHeight="1" x14ac:dyDescent="0.25">
      <c r="A32" s="18" t="s">
        <v>54</v>
      </c>
      <c r="B32" s="19">
        <v>172260952</v>
      </c>
      <c r="C32" s="19">
        <v>159991807</v>
      </c>
      <c r="D32" s="19">
        <v>190369992</v>
      </c>
      <c r="E32" s="19">
        <v>185719862</v>
      </c>
      <c r="F32" s="19">
        <v>196540309</v>
      </c>
      <c r="G32" s="19">
        <v>194417320</v>
      </c>
      <c r="H32" s="19">
        <v>196919394</v>
      </c>
      <c r="I32" s="19">
        <v>203478427</v>
      </c>
      <c r="J32" s="19">
        <v>184441001</v>
      </c>
      <c r="K32" s="19">
        <v>193211467</v>
      </c>
      <c r="L32" s="19">
        <v>180709129</v>
      </c>
      <c r="M32" s="19">
        <v>186649791</v>
      </c>
      <c r="N32" s="20">
        <v>2244709451</v>
      </c>
      <c r="O32" s="19">
        <v>-9215708</v>
      </c>
      <c r="P32" s="21">
        <v>-0.4088737358115625</v>
      </c>
    </row>
    <row r="33" spans="1:16" ht="11" customHeight="1" x14ac:dyDescent="0.25">
      <c r="A33" s="18" t="s">
        <v>55</v>
      </c>
      <c r="B33" s="19">
        <v>187497960</v>
      </c>
      <c r="C33" s="19">
        <v>182140788</v>
      </c>
      <c r="D33" s="19">
        <v>211898993</v>
      </c>
      <c r="E33" s="19">
        <v>200942571</v>
      </c>
      <c r="F33" s="19">
        <v>199901239</v>
      </c>
      <c r="G33" s="19">
        <v>196916845</v>
      </c>
      <c r="H33" s="19">
        <v>198653366</v>
      </c>
      <c r="I33" s="19">
        <v>188995357</v>
      </c>
      <c r="J33" s="19">
        <v>190735571</v>
      </c>
      <c r="K33" s="19">
        <v>149722980</v>
      </c>
      <c r="L33" s="19">
        <v>117794419</v>
      </c>
      <c r="M33" s="19">
        <v>193707758</v>
      </c>
      <c r="N33" s="20">
        <v>2218907847</v>
      </c>
      <c r="O33" s="19">
        <v>-81407934</v>
      </c>
      <c r="P33" s="21">
        <v>-3.5389895018939574</v>
      </c>
    </row>
    <row r="34" spans="1:16" ht="11" customHeight="1" x14ac:dyDescent="0.25">
      <c r="A34" s="22" t="s">
        <v>56</v>
      </c>
      <c r="B34" s="23">
        <v>55711876</v>
      </c>
      <c r="C34" s="23">
        <v>50676754</v>
      </c>
      <c r="D34" s="23">
        <v>42300368</v>
      </c>
      <c r="E34" s="23">
        <v>24446426</v>
      </c>
      <c r="F34" s="23">
        <v>92156624</v>
      </c>
      <c r="G34" s="23">
        <v>60120777</v>
      </c>
      <c r="H34" s="23">
        <v>14282514</v>
      </c>
      <c r="I34" s="23">
        <v>116076834</v>
      </c>
      <c r="J34" s="23">
        <v>15225711</v>
      </c>
      <c r="K34" s="23">
        <v>76731229</v>
      </c>
      <c r="L34" s="23">
        <v>54659914</v>
      </c>
      <c r="M34" s="23">
        <v>72774809</v>
      </c>
      <c r="N34" s="24">
        <v>675163836</v>
      </c>
      <c r="O34" s="23">
        <v>-150762000</v>
      </c>
      <c r="P34" s="25">
        <v>-18.253697054707462</v>
      </c>
    </row>
    <row r="35" spans="1:16" ht="11" customHeight="1" x14ac:dyDescent="0.25">
      <c r="A35" s="14" t="s">
        <v>57</v>
      </c>
      <c r="B35" s="15">
        <v>210592568</v>
      </c>
      <c r="C35" s="15">
        <v>186911624</v>
      </c>
      <c r="D35" s="15">
        <v>279200541</v>
      </c>
      <c r="E35" s="15">
        <v>225983074</v>
      </c>
      <c r="F35" s="15">
        <v>227591091</v>
      </c>
      <c r="G35" s="15">
        <v>231490306</v>
      </c>
      <c r="H35" s="15">
        <v>219399232</v>
      </c>
      <c r="I35" s="15">
        <v>242987397</v>
      </c>
      <c r="J35" s="15">
        <v>226211751</v>
      </c>
      <c r="K35" s="15">
        <v>240169570</v>
      </c>
      <c r="L35" s="15">
        <v>235432047</v>
      </c>
      <c r="M35" s="15">
        <v>231107502</v>
      </c>
      <c r="N35" s="16">
        <v>2757076703</v>
      </c>
      <c r="O35" s="15">
        <v>-4786366</v>
      </c>
      <c r="P35" s="17">
        <v>-0.17330207473801446</v>
      </c>
    </row>
    <row r="36" spans="1:16" ht="11" customHeight="1" x14ac:dyDescent="0.25">
      <c r="A36" s="18" t="s">
        <v>58</v>
      </c>
      <c r="B36" s="19">
        <v>218155892</v>
      </c>
      <c r="C36" s="19">
        <v>202074863</v>
      </c>
      <c r="D36" s="19">
        <v>232119178</v>
      </c>
      <c r="E36" s="19">
        <v>224837925</v>
      </c>
      <c r="F36" s="19">
        <v>242785980</v>
      </c>
      <c r="G36" s="19">
        <v>252468851</v>
      </c>
      <c r="H36" s="19">
        <v>241523065</v>
      </c>
      <c r="I36" s="19">
        <v>246463365</v>
      </c>
      <c r="J36" s="19">
        <v>232546955</v>
      </c>
      <c r="K36" s="19">
        <v>241321482</v>
      </c>
      <c r="L36" s="19">
        <v>233170039</v>
      </c>
      <c r="M36" s="19">
        <v>237284178</v>
      </c>
      <c r="N36" s="20">
        <v>2804751773</v>
      </c>
      <c r="O36" s="19">
        <v>-42950077</v>
      </c>
      <c r="P36" s="21">
        <v>-1.5082364398506114</v>
      </c>
    </row>
    <row r="37" spans="1:16" ht="11" customHeight="1" x14ac:dyDescent="0.25">
      <c r="A37" s="18" t="s">
        <v>59</v>
      </c>
      <c r="B37" s="19">
        <v>377388419</v>
      </c>
      <c r="C37" s="19">
        <v>350682411</v>
      </c>
      <c r="D37" s="19">
        <v>408672748</v>
      </c>
      <c r="E37" s="19">
        <v>364399956</v>
      </c>
      <c r="F37" s="19">
        <v>429284586</v>
      </c>
      <c r="G37" s="19">
        <v>429801549</v>
      </c>
      <c r="H37" s="19">
        <v>429870002</v>
      </c>
      <c r="I37" s="19">
        <v>442866402</v>
      </c>
      <c r="J37" s="19">
        <v>405890273</v>
      </c>
      <c r="K37" s="19">
        <v>423460957</v>
      </c>
      <c r="L37" s="19">
        <v>401245553</v>
      </c>
      <c r="M37" s="19">
        <v>399038972</v>
      </c>
      <c r="N37" s="20">
        <v>4862601828</v>
      </c>
      <c r="O37" s="19">
        <v>40972542</v>
      </c>
      <c r="P37" s="21">
        <v>0.84976549563789916</v>
      </c>
    </row>
    <row r="38" spans="1:16" ht="11" customHeight="1" x14ac:dyDescent="0.25">
      <c r="A38" s="22" t="s">
        <v>60</v>
      </c>
      <c r="B38" s="23">
        <v>221073822</v>
      </c>
      <c r="C38" s="23">
        <v>205591024</v>
      </c>
      <c r="D38" s="23">
        <v>214880402</v>
      </c>
      <c r="E38" s="23">
        <v>209514276</v>
      </c>
      <c r="F38" s="23">
        <v>261404749</v>
      </c>
      <c r="G38" s="23">
        <v>242991025</v>
      </c>
      <c r="H38" s="23">
        <v>241255241</v>
      </c>
      <c r="I38" s="23">
        <v>246058959</v>
      </c>
      <c r="J38" s="23">
        <v>220513547</v>
      </c>
      <c r="K38" s="23">
        <v>231051879</v>
      </c>
      <c r="L38" s="23">
        <v>221587720</v>
      </c>
      <c r="M38" s="23">
        <v>223613106</v>
      </c>
      <c r="N38" s="24">
        <v>2739535750</v>
      </c>
      <c r="O38" s="23">
        <v>21414620</v>
      </c>
      <c r="P38" s="25">
        <v>0.78784641948609557</v>
      </c>
    </row>
    <row r="39" spans="1:16" ht="11" customHeight="1" x14ac:dyDescent="0.25">
      <c r="A39" s="14" t="s">
        <v>61</v>
      </c>
      <c r="B39" s="15">
        <v>125846314</v>
      </c>
      <c r="C39" s="15">
        <v>124472546</v>
      </c>
      <c r="D39" s="15">
        <v>168373550</v>
      </c>
      <c r="E39" s="15">
        <v>142416006</v>
      </c>
      <c r="F39" s="15">
        <v>156047261</v>
      </c>
      <c r="G39" s="15">
        <v>157602261</v>
      </c>
      <c r="H39" s="15">
        <v>145215931</v>
      </c>
      <c r="I39" s="15">
        <v>146324741</v>
      </c>
      <c r="J39" s="15">
        <v>151184080</v>
      </c>
      <c r="K39" s="15">
        <v>128714195</v>
      </c>
      <c r="L39" s="15">
        <v>154507618</v>
      </c>
      <c r="M39" s="15">
        <v>133013600</v>
      </c>
      <c r="N39" s="16">
        <v>1733718103</v>
      </c>
      <c r="O39" s="15">
        <v>-38484096</v>
      </c>
      <c r="P39" s="17">
        <v>-2.171540923587354</v>
      </c>
    </row>
    <row r="40" spans="1:16" ht="11" customHeight="1" x14ac:dyDescent="0.25">
      <c r="A40" s="18" t="s">
        <v>62</v>
      </c>
      <c r="B40" s="19">
        <v>245959322</v>
      </c>
      <c r="C40" s="19">
        <v>238039755</v>
      </c>
      <c r="D40" s="19">
        <v>269286690</v>
      </c>
      <c r="E40" s="19">
        <v>270706353</v>
      </c>
      <c r="F40" s="19">
        <v>266397176</v>
      </c>
      <c r="G40" s="19">
        <v>302347963</v>
      </c>
      <c r="H40" s="19">
        <v>288132984</v>
      </c>
      <c r="I40" s="19">
        <v>287319320</v>
      </c>
      <c r="J40" s="19">
        <v>263176495</v>
      </c>
      <c r="K40" s="19">
        <v>273534807</v>
      </c>
      <c r="L40" s="19">
        <v>265592479</v>
      </c>
      <c r="M40" s="19">
        <v>272277244</v>
      </c>
      <c r="N40" s="20">
        <v>3242770588</v>
      </c>
      <c r="O40" s="19">
        <v>-20903243</v>
      </c>
      <c r="P40" s="21">
        <v>-0.64048198693909242</v>
      </c>
    </row>
    <row r="41" spans="1:16" ht="11" customHeight="1" x14ac:dyDescent="0.25">
      <c r="A41" s="18" t="s">
        <v>63</v>
      </c>
      <c r="B41" s="19">
        <v>38789427</v>
      </c>
      <c r="C41" s="19">
        <v>35680207</v>
      </c>
      <c r="D41" s="19">
        <v>41955126</v>
      </c>
      <c r="E41" s="19">
        <v>41983951</v>
      </c>
      <c r="F41" s="19">
        <v>49048596</v>
      </c>
      <c r="G41" s="19">
        <v>53239961</v>
      </c>
      <c r="H41" s="19">
        <v>58806457</v>
      </c>
      <c r="I41" s="19">
        <v>56956451</v>
      </c>
      <c r="J41" s="19">
        <v>47095302</v>
      </c>
      <c r="K41" s="19">
        <v>46621273</v>
      </c>
      <c r="L41" s="19">
        <v>41861320</v>
      </c>
      <c r="M41" s="19">
        <v>40465453</v>
      </c>
      <c r="N41" s="20">
        <v>552503524</v>
      </c>
      <c r="O41" s="19">
        <v>-776882</v>
      </c>
      <c r="P41" s="21">
        <v>-0.14041379227877446</v>
      </c>
    </row>
    <row r="42" spans="1:16" ht="11" customHeight="1" x14ac:dyDescent="0.25">
      <c r="A42" s="22" t="s">
        <v>64</v>
      </c>
      <c r="B42" s="23">
        <v>66730544</v>
      </c>
      <c r="C42" s="23">
        <v>63852683</v>
      </c>
      <c r="D42" s="23">
        <v>76761666</v>
      </c>
      <c r="E42" s="23">
        <v>73185640</v>
      </c>
      <c r="F42" s="23">
        <v>81743434</v>
      </c>
      <c r="G42" s="23">
        <v>85045992</v>
      </c>
      <c r="H42" s="23">
        <v>81751924</v>
      </c>
      <c r="I42" s="23">
        <v>85701227</v>
      </c>
      <c r="J42" s="23">
        <v>75487523</v>
      </c>
      <c r="K42" s="23">
        <v>77888417</v>
      </c>
      <c r="L42" s="23">
        <v>75196193</v>
      </c>
      <c r="M42" s="23">
        <v>77171136</v>
      </c>
      <c r="N42" s="24">
        <v>920516379</v>
      </c>
      <c r="O42" s="23">
        <v>2269454</v>
      </c>
      <c r="P42" s="25">
        <v>0.24715073235883692</v>
      </c>
    </row>
    <row r="43" spans="1:16" ht="11" customHeight="1" x14ac:dyDescent="0.25">
      <c r="A43" s="14" t="s">
        <v>65</v>
      </c>
      <c r="B43" s="15">
        <v>93628722</v>
      </c>
      <c r="C43" s="15">
        <v>86769500</v>
      </c>
      <c r="D43" s="15">
        <v>103360182</v>
      </c>
      <c r="E43" s="15">
        <v>99583025</v>
      </c>
      <c r="F43" s="15">
        <v>104693456</v>
      </c>
      <c r="G43" s="15">
        <v>105606716</v>
      </c>
      <c r="H43" s="15">
        <v>109026335</v>
      </c>
      <c r="I43" s="15">
        <v>111537624</v>
      </c>
      <c r="J43" s="15">
        <v>102752962</v>
      </c>
      <c r="K43" s="15">
        <v>103718608</v>
      </c>
      <c r="L43" s="15">
        <v>96600715</v>
      </c>
      <c r="M43" s="15">
        <v>103649530</v>
      </c>
      <c r="N43" s="16">
        <v>1220927375</v>
      </c>
      <c r="O43" s="15">
        <v>30205442</v>
      </c>
      <c r="P43" s="17">
        <v>2.5367334860371638</v>
      </c>
    </row>
    <row r="44" spans="1:16" ht="11" customHeight="1" x14ac:dyDescent="0.25">
      <c r="A44" s="18" t="s">
        <v>66</v>
      </c>
      <c r="B44" s="19">
        <v>57243949</v>
      </c>
      <c r="C44" s="19">
        <v>52865701</v>
      </c>
      <c r="D44" s="19">
        <v>59079342</v>
      </c>
      <c r="E44" s="19">
        <v>55551522</v>
      </c>
      <c r="F44" s="19">
        <v>62344729</v>
      </c>
      <c r="G44" s="19">
        <v>64069492</v>
      </c>
      <c r="H44" s="19">
        <v>65976141</v>
      </c>
      <c r="I44" s="19">
        <v>68151711</v>
      </c>
      <c r="J44" s="19">
        <v>60267198</v>
      </c>
      <c r="K44" s="19">
        <v>63498723</v>
      </c>
      <c r="L44" s="19">
        <v>59651218</v>
      </c>
      <c r="M44" s="19">
        <v>61034422</v>
      </c>
      <c r="N44" s="20">
        <v>729734148</v>
      </c>
      <c r="O44" s="19">
        <v>5625680</v>
      </c>
      <c r="P44" s="21">
        <v>0.77691122927180012</v>
      </c>
    </row>
    <row r="45" spans="1:16" ht="11" customHeight="1" x14ac:dyDescent="0.25">
      <c r="A45" s="18" t="s">
        <v>67</v>
      </c>
      <c r="B45" s="19">
        <v>320901246</v>
      </c>
      <c r="C45" s="19">
        <v>294184842</v>
      </c>
      <c r="D45" s="19">
        <v>336420639</v>
      </c>
      <c r="E45" s="19">
        <v>327039370</v>
      </c>
      <c r="F45" s="19">
        <v>338060489</v>
      </c>
      <c r="G45" s="19">
        <v>352502543</v>
      </c>
      <c r="H45" s="19">
        <v>354676954</v>
      </c>
      <c r="I45" s="19">
        <v>365164627</v>
      </c>
      <c r="J45" s="19">
        <v>330778618</v>
      </c>
      <c r="K45" s="19">
        <v>341049047</v>
      </c>
      <c r="L45" s="19">
        <v>326761626</v>
      </c>
      <c r="M45" s="19">
        <v>338643701</v>
      </c>
      <c r="N45" s="20">
        <v>4026183702</v>
      </c>
      <c r="O45" s="19">
        <v>-213251992</v>
      </c>
      <c r="P45" s="21">
        <v>-5.0301975874244738</v>
      </c>
    </row>
    <row r="46" spans="1:16" ht="11" customHeight="1" x14ac:dyDescent="0.25">
      <c r="A46" s="22" t="s">
        <v>68</v>
      </c>
      <c r="B46" s="23">
        <v>82582441</v>
      </c>
      <c r="C46" s="23">
        <v>73372378</v>
      </c>
      <c r="D46" s="23">
        <v>87167011</v>
      </c>
      <c r="E46" s="23">
        <v>82106351</v>
      </c>
      <c r="F46" s="23">
        <v>97440187</v>
      </c>
      <c r="G46" s="23">
        <v>86313865</v>
      </c>
      <c r="H46" s="23">
        <v>88944227</v>
      </c>
      <c r="I46" s="23">
        <v>89034617</v>
      </c>
      <c r="J46" s="23">
        <v>90191052</v>
      </c>
      <c r="K46" s="23">
        <v>86388726</v>
      </c>
      <c r="L46" s="23">
        <v>86205189</v>
      </c>
      <c r="M46" s="23">
        <v>96185811</v>
      </c>
      <c r="N46" s="24">
        <v>1045931855</v>
      </c>
      <c r="O46" s="23">
        <v>71348365</v>
      </c>
      <c r="P46" s="25">
        <v>7.320908442641481</v>
      </c>
    </row>
    <row r="47" spans="1:16" ht="11" customHeight="1" x14ac:dyDescent="0.25">
      <c r="A47" s="14" t="s">
        <v>69</v>
      </c>
      <c r="B47" s="15">
        <v>513357103</v>
      </c>
      <c r="C47" s="15">
        <v>417216545</v>
      </c>
      <c r="D47" s="15">
        <v>480902704</v>
      </c>
      <c r="E47" s="15">
        <v>431889587</v>
      </c>
      <c r="F47" s="15">
        <v>518799538</v>
      </c>
      <c r="G47" s="15">
        <v>493447925</v>
      </c>
      <c r="H47" s="15">
        <v>487733659</v>
      </c>
      <c r="I47" s="15">
        <v>516529512</v>
      </c>
      <c r="J47" s="15">
        <v>462898644</v>
      </c>
      <c r="K47" s="15">
        <v>465556786</v>
      </c>
      <c r="L47" s="15">
        <v>480248655</v>
      </c>
      <c r="M47" s="15">
        <v>532598642</v>
      </c>
      <c r="N47" s="16">
        <v>5801179300</v>
      </c>
      <c r="O47" s="15">
        <v>66925695</v>
      </c>
      <c r="P47" s="17">
        <v>1.1671212961638797</v>
      </c>
    </row>
    <row r="48" spans="1:16" ht="11" customHeight="1" x14ac:dyDescent="0.25">
      <c r="A48" s="18" t="s">
        <v>70</v>
      </c>
      <c r="B48" s="19">
        <v>367109067</v>
      </c>
      <c r="C48" s="19">
        <v>354932531</v>
      </c>
      <c r="D48" s="19">
        <v>410873546</v>
      </c>
      <c r="E48" s="19">
        <v>397950756</v>
      </c>
      <c r="F48" s="19">
        <v>430017095</v>
      </c>
      <c r="G48" s="19">
        <v>419573330</v>
      </c>
      <c r="H48" s="19">
        <v>417596432</v>
      </c>
      <c r="I48" s="19">
        <v>429411564</v>
      </c>
      <c r="J48" s="19">
        <v>402059375</v>
      </c>
      <c r="K48" s="19">
        <v>482870574</v>
      </c>
      <c r="L48" s="19">
        <v>337317096</v>
      </c>
      <c r="M48" s="19">
        <v>400942643</v>
      </c>
      <c r="N48" s="20">
        <v>4850654009</v>
      </c>
      <c r="O48" s="19">
        <v>85857247</v>
      </c>
      <c r="P48" s="21">
        <v>1.8019078522871108</v>
      </c>
    </row>
    <row r="49" spans="1:16" ht="11" customHeight="1" x14ac:dyDescent="0.25">
      <c r="A49" s="18" t="s">
        <v>71</v>
      </c>
      <c r="B49" s="19">
        <v>33298724</v>
      </c>
      <c r="C49" s="19">
        <v>31365291</v>
      </c>
      <c r="D49" s="19">
        <v>34940901</v>
      </c>
      <c r="E49" s="19">
        <v>35021172</v>
      </c>
      <c r="F49" s="19">
        <v>39151437</v>
      </c>
      <c r="G49" s="19">
        <v>40661426</v>
      </c>
      <c r="H49" s="19">
        <v>40603055</v>
      </c>
      <c r="I49" s="19">
        <v>41334640</v>
      </c>
      <c r="J49" s="19">
        <v>35558170</v>
      </c>
      <c r="K49" s="19">
        <v>40318129</v>
      </c>
      <c r="L49" s="19">
        <v>36743061</v>
      </c>
      <c r="M49" s="19">
        <v>36246844</v>
      </c>
      <c r="N49" s="20">
        <v>445242850</v>
      </c>
      <c r="O49" s="19">
        <v>-5238387</v>
      </c>
      <c r="P49" s="21">
        <v>-1.1628424382079203</v>
      </c>
    </row>
    <row r="50" spans="1:16" ht="11" customHeight="1" x14ac:dyDescent="0.25">
      <c r="A50" s="22" t="s">
        <v>72</v>
      </c>
      <c r="B50" s="23">
        <v>405496899</v>
      </c>
      <c r="C50" s="23">
        <v>373636013</v>
      </c>
      <c r="D50" s="23">
        <v>430395759</v>
      </c>
      <c r="E50" s="23">
        <v>427123970</v>
      </c>
      <c r="F50" s="23">
        <v>454914464</v>
      </c>
      <c r="G50" s="23">
        <v>455436556</v>
      </c>
      <c r="H50" s="23">
        <v>451653858</v>
      </c>
      <c r="I50" s="23">
        <v>473204248</v>
      </c>
      <c r="J50" s="23">
        <v>427658503</v>
      </c>
      <c r="K50" s="23">
        <v>447302305</v>
      </c>
      <c r="L50" s="23">
        <v>426457294</v>
      </c>
      <c r="M50" s="23">
        <v>434723511</v>
      </c>
      <c r="N50" s="24">
        <v>5208003380</v>
      </c>
      <c r="O50" s="23">
        <v>24435474</v>
      </c>
      <c r="P50" s="25">
        <v>0.47140260228318498</v>
      </c>
    </row>
    <row r="51" spans="1:16" ht="11" customHeight="1" x14ac:dyDescent="0.25">
      <c r="A51" s="14" t="s">
        <v>73</v>
      </c>
      <c r="B51" s="15">
        <v>100966382</v>
      </c>
      <c r="C51" s="15">
        <v>169345984</v>
      </c>
      <c r="D51" s="15">
        <v>143257127</v>
      </c>
      <c r="E51" s="15">
        <v>165400178</v>
      </c>
      <c r="F51" s="15">
        <v>207320713</v>
      </c>
      <c r="G51" s="15">
        <v>163515218</v>
      </c>
      <c r="H51" s="15">
        <v>171534305</v>
      </c>
      <c r="I51" s="15">
        <v>171990924</v>
      </c>
      <c r="J51" s="15">
        <v>183120650</v>
      </c>
      <c r="K51" s="15">
        <v>148233219</v>
      </c>
      <c r="L51" s="15">
        <v>160807396</v>
      </c>
      <c r="M51" s="15">
        <v>162063630</v>
      </c>
      <c r="N51" s="16">
        <v>1947555726</v>
      </c>
      <c r="O51" s="15">
        <v>-49755086</v>
      </c>
      <c r="P51" s="17">
        <v>-2.4911038232541247</v>
      </c>
    </row>
    <row r="52" spans="1:16" ht="11" customHeight="1" x14ac:dyDescent="0.25">
      <c r="A52" s="18" t="s">
        <v>74</v>
      </c>
      <c r="B52" s="19">
        <v>127520183</v>
      </c>
      <c r="C52" s="19">
        <v>115674885</v>
      </c>
      <c r="D52" s="19">
        <v>132560242</v>
      </c>
      <c r="E52" s="19">
        <v>132880016</v>
      </c>
      <c r="F52" s="19">
        <v>144069402</v>
      </c>
      <c r="G52" s="19">
        <v>144980950</v>
      </c>
      <c r="H52" s="19">
        <v>153311546</v>
      </c>
      <c r="I52" s="19">
        <v>155668720</v>
      </c>
      <c r="J52" s="19">
        <v>134740027</v>
      </c>
      <c r="K52" s="19">
        <v>137461154</v>
      </c>
      <c r="L52" s="19">
        <v>133136603</v>
      </c>
      <c r="M52" s="19">
        <v>131889742</v>
      </c>
      <c r="N52" s="20">
        <v>1643893470</v>
      </c>
      <c r="O52" s="19">
        <v>23592178</v>
      </c>
      <c r="P52" s="21">
        <v>1.4560364863302226</v>
      </c>
    </row>
    <row r="53" spans="1:16" ht="11" customHeight="1" x14ac:dyDescent="0.25">
      <c r="A53" s="18" t="s">
        <v>75</v>
      </c>
      <c r="B53" s="19">
        <v>387483571</v>
      </c>
      <c r="C53" s="19">
        <v>368443853</v>
      </c>
      <c r="D53" s="19">
        <v>419989658</v>
      </c>
      <c r="E53" s="19">
        <v>418208497</v>
      </c>
      <c r="F53" s="19">
        <v>440845939</v>
      </c>
      <c r="G53" s="19">
        <v>441113356</v>
      </c>
      <c r="H53" s="19">
        <v>440246193</v>
      </c>
      <c r="I53" s="19">
        <v>449755013</v>
      </c>
      <c r="J53" s="19">
        <v>416176242</v>
      </c>
      <c r="K53" s="19">
        <v>430759689</v>
      </c>
      <c r="L53" s="19">
        <v>410404043</v>
      </c>
      <c r="M53" s="19">
        <v>421529889</v>
      </c>
      <c r="N53" s="20">
        <v>5044955943</v>
      </c>
      <c r="O53" s="19">
        <v>36695442</v>
      </c>
      <c r="P53" s="21">
        <v>0.7326983489112241</v>
      </c>
    </row>
    <row r="54" spans="1:16" ht="11" customHeight="1" x14ac:dyDescent="0.25">
      <c r="A54" s="22" t="s">
        <v>76</v>
      </c>
      <c r="B54" s="23">
        <v>33190187</v>
      </c>
      <c r="C54" s="23">
        <v>28858766</v>
      </c>
      <c r="D54" s="23">
        <v>31713739</v>
      </c>
      <c r="E54" s="23">
        <v>34856956</v>
      </c>
      <c r="F54" s="23">
        <v>34506620</v>
      </c>
      <c r="G54" s="23">
        <v>31896408</v>
      </c>
      <c r="H54" s="23">
        <v>31866990</v>
      </c>
      <c r="I54" s="23">
        <v>35443293</v>
      </c>
      <c r="J54" s="23">
        <v>32609955</v>
      </c>
      <c r="K54" s="23">
        <v>32797728</v>
      </c>
      <c r="L54" s="23">
        <v>27065345</v>
      </c>
      <c r="M54" s="23">
        <v>36393378</v>
      </c>
      <c r="N54" s="24">
        <v>391199365</v>
      </c>
      <c r="O54" s="23">
        <v>10116986</v>
      </c>
      <c r="P54" s="25">
        <v>2.6548028871206348</v>
      </c>
    </row>
    <row r="55" spans="1:16" ht="11" customHeight="1" x14ac:dyDescent="0.25">
      <c r="A55" s="14" t="s">
        <v>77</v>
      </c>
      <c r="B55" s="15">
        <v>223234998</v>
      </c>
      <c r="C55" s="15">
        <v>214581769</v>
      </c>
      <c r="D55" s="15">
        <v>238108164</v>
      </c>
      <c r="E55" s="15">
        <v>256082431</v>
      </c>
      <c r="F55" s="15">
        <v>255887703</v>
      </c>
      <c r="G55" s="15">
        <v>239041586</v>
      </c>
      <c r="H55" s="15">
        <v>265059583</v>
      </c>
      <c r="I55" s="15">
        <v>256462188</v>
      </c>
      <c r="J55" s="15">
        <v>241959057</v>
      </c>
      <c r="K55" s="15">
        <v>209712984</v>
      </c>
      <c r="L55" s="15">
        <v>233019647</v>
      </c>
      <c r="M55" s="15">
        <v>273287216</v>
      </c>
      <c r="N55" s="16">
        <v>2906437326</v>
      </c>
      <c r="O55" s="15">
        <v>21639022</v>
      </c>
      <c r="P55" s="17">
        <v>0.75010519695591171</v>
      </c>
    </row>
    <row r="56" spans="1:16" ht="11" customHeight="1" x14ac:dyDescent="0.25">
      <c r="A56" s="18" t="s">
        <v>78</v>
      </c>
      <c r="B56" s="19">
        <v>39749419</v>
      </c>
      <c r="C56" s="19">
        <v>34466639</v>
      </c>
      <c r="D56" s="19">
        <v>31642447</v>
      </c>
      <c r="E56" s="19">
        <v>38405525</v>
      </c>
      <c r="F56" s="19">
        <v>34779953</v>
      </c>
      <c r="G56" s="19">
        <v>45367813</v>
      </c>
      <c r="H56" s="19">
        <v>46824503</v>
      </c>
      <c r="I56" s="19">
        <v>47126523</v>
      </c>
      <c r="J56" s="19">
        <v>49178334</v>
      </c>
      <c r="K56" s="19">
        <v>38849703</v>
      </c>
      <c r="L56" s="19">
        <v>41392083</v>
      </c>
      <c r="M56" s="19">
        <v>38839556</v>
      </c>
      <c r="N56" s="20">
        <v>486622498</v>
      </c>
      <c r="O56" s="19">
        <v>-4568164</v>
      </c>
      <c r="P56" s="21">
        <v>-0.93001849452911622</v>
      </c>
    </row>
    <row r="57" spans="1:16" ht="11" customHeight="1" x14ac:dyDescent="0.25">
      <c r="A57" s="18" t="s">
        <v>79</v>
      </c>
      <c r="B57" s="19">
        <v>256828109</v>
      </c>
      <c r="C57" s="19">
        <v>247989236</v>
      </c>
      <c r="D57" s="19">
        <v>281755944</v>
      </c>
      <c r="E57" s="19">
        <v>308868451</v>
      </c>
      <c r="F57" s="19">
        <v>288699376</v>
      </c>
      <c r="G57" s="19">
        <v>310147496</v>
      </c>
      <c r="H57" s="19">
        <v>305886875</v>
      </c>
      <c r="I57" s="19">
        <v>315026933</v>
      </c>
      <c r="J57" s="19">
        <v>309979024</v>
      </c>
      <c r="K57" s="19">
        <v>293098170</v>
      </c>
      <c r="L57" s="19">
        <v>279624629</v>
      </c>
      <c r="M57" s="19">
        <v>285415168</v>
      </c>
      <c r="N57" s="20">
        <v>3483319411</v>
      </c>
      <c r="O57" s="19">
        <v>11915550</v>
      </c>
      <c r="P57" s="21">
        <v>0.34324873961992747</v>
      </c>
    </row>
    <row r="58" spans="1:16" ht="11" customHeight="1" x14ac:dyDescent="0.25">
      <c r="A58" s="22" t="s">
        <v>80</v>
      </c>
      <c r="B58" s="23">
        <v>1148351445</v>
      </c>
      <c r="C58" s="23">
        <v>1090031398</v>
      </c>
      <c r="D58" s="23">
        <v>1259047330</v>
      </c>
      <c r="E58" s="23">
        <v>1221039672</v>
      </c>
      <c r="F58" s="23">
        <v>1258994474</v>
      </c>
      <c r="G58" s="23">
        <v>1212106786</v>
      </c>
      <c r="H58" s="23">
        <v>1228356181</v>
      </c>
      <c r="I58" s="23">
        <v>1179171140</v>
      </c>
      <c r="J58" s="23">
        <v>1302093407</v>
      </c>
      <c r="K58" s="23">
        <v>1251109352</v>
      </c>
      <c r="L58" s="23">
        <v>1192938385</v>
      </c>
      <c r="M58" s="23">
        <v>1117362880</v>
      </c>
      <c r="N58" s="24">
        <v>14460602450</v>
      </c>
      <c r="O58" s="23">
        <v>107110518</v>
      </c>
      <c r="P58" s="25">
        <v>0.74623317104603226</v>
      </c>
    </row>
    <row r="59" spans="1:16" ht="11" customHeight="1" x14ac:dyDescent="0.25">
      <c r="A59" s="14" t="s">
        <v>81</v>
      </c>
      <c r="B59" s="15">
        <v>95838336</v>
      </c>
      <c r="C59" s="15">
        <v>85038748</v>
      </c>
      <c r="D59" s="15">
        <v>104398114</v>
      </c>
      <c r="E59" s="15">
        <v>104167440</v>
      </c>
      <c r="F59" s="15">
        <v>102520697</v>
      </c>
      <c r="G59" s="15">
        <v>109295361</v>
      </c>
      <c r="H59" s="15">
        <v>108070200</v>
      </c>
      <c r="I59" s="15">
        <v>114346732</v>
      </c>
      <c r="J59" s="15">
        <v>103219087</v>
      </c>
      <c r="K59" s="15">
        <v>108917474</v>
      </c>
      <c r="L59" s="15">
        <v>92590834</v>
      </c>
      <c r="M59" s="15">
        <v>101886645</v>
      </c>
      <c r="N59" s="16">
        <v>1230289668</v>
      </c>
      <c r="O59" s="15">
        <v>10445025</v>
      </c>
      <c r="P59" s="17">
        <v>0.85625862768165628</v>
      </c>
    </row>
    <row r="60" spans="1:16" ht="11" customHeight="1" x14ac:dyDescent="0.25">
      <c r="A60" s="18" t="s">
        <v>82</v>
      </c>
      <c r="B60" s="19">
        <v>24954465</v>
      </c>
      <c r="C60" s="19">
        <v>23526342</v>
      </c>
      <c r="D60" s="19">
        <v>25518718</v>
      </c>
      <c r="E60" s="19">
        <v>23118672</v>
      </c>
      <c r="F60" s="19">
        <v>26907600</v>
      </c>
      <c r="G60" s="19">
        <v>27278435</v>
      </c>
      <c r="H60" s="19">
        <v>28275529</v>
      </c>
      <c r="I60" s="19">
        <v>29997656</v>
      </c>
      <c r="J60" s="19">
        <v>25973889</v>
      </c>
      <c r="K60" s="19">
        <v>27362393</v>
      </c>
      <c r="L60" s="19">
        <v>25500333</v>
      </c>
      <c r="M60" s="19">
        <v>26109629</v>
      </c>
      <c r="N60" s="20">
        <v>314523661</v>
      </c>
      <c r="O60" s="19">
        <v>-472307</v>
      </c>
      <c r="P60" s="21">
        <v>-0.14994064939904247</v>
      </c>
    </row>
    <row r="61" spans="1:16" ht="11" customHeight="1" x14ac:dyDescent="0.25">
      <c r="A61" s="18" t="s">
        <v>83</v>
      </c>
      <c r="B61" s="19">
        <v>297918251</v>
      </c>
      <c r="C61" s="19">
        <v>335542322</v>
      </c>
      <c r="D61" s="19">
        <v>359955258</v>
      </c>
      <c r="E61" s="19">
        <v>312013627</v>
      </c>
      <c r="F61" s="19">
        <v>299777799</v>
      </c>
      <c r="G61" s="19">
        <v>446806170</v>
      </c>
      <c r="H61" s="19">
        <v>389643897</v>
      </c>
      <c r="I61" s="19">
        <v>341829327</v>
      </c>
      <c r="J61" s="19">
        <v>347466458</v>
      </c>
      <c r="K61" s="19">
        <v>378296364</v>
      </c>
      <c r="L61" s="19">
        <v>321831455</v>
      </c>
      <c r="M61" s="19">
        <v>304770859</v>
      </c>
      <c r="N61" s="20">
        <v>4135851787</v>
      </c>
      <c r="O61" s="19">
        <v>23887905</v>
      </c>
      <c r="P61" s="21">
        <v>0.58093664452084792</v>
      </c>
    </row>
    <row r="62" spans="1:16" ht="11" customHeight="1" x14ac:dyDescent="0.25">
      <c r="A62" s="22" t="s">
        <v>84</v>
      </c>
      <c r="B62" s="23">
        <v>186691855</v>
      </c>
      <c r="C62" s="23">
        <v>205125236</v>
      </c>
      <c r="D62" s="23">
        <v>234270139</v>
      </c>
      <c r="E62" s="23">
        <v>273863473</v>
      </c>
      <c r="F62" s="23">
        <v>213700037</v>
      </c>
      <c r="G62" s="23">
        <v>247167771</v>
      </c>
      <c r="H62" s="23">
        <v>257291095</v>
      </c>
      <c r="I62" s="23">
        <v>263732334</v>
      </c>
      <c r="J62" s="23">
        <v>250398066</v>
      </c>
      <c r="K62" s="23">
        <v>249115307</v>
      </c>
      <c r="L62" s="23">
        <v>228215627</v>
      </c>
      <c r="M62" s="23">
        <v>238747523</v>
      </c>
      <c r="N62" s="24">
        <v>2848318463</v>
      </c>
      <c r="O62" s="23">
        <v>10076544</v>
      </c>
      <c r="P62" s="25">
        <v>0.35502766457449397</v>
      </c>
    </row>
    <row r="63" spans="1:16" ht="11" customHeight="1" x14ac:dyDescent="0.25">
      <c r="A63" s="14" t="s">
        <v>85</v>
      </c>
      <c r="B63" s="15">
        <v>58793501</v>
      </c>
      <c r="C63" s="15">
        <v>62003959</v>
      </c>
      <c r="D63" s="15">
        <v>36836795</v>
      </c>
      <c r="E63" s="15">
        <v>101269145</v>
      </c>
      <c r="F63" s="15">
        <v>49689528</v>
      </c>
      <c r="G63" s="15">
        <v>75661941</v>
      </c>
      <c r="H63" s="15">
        <v>75441273</v>
      </c>
      <c r="I63" s="15">
        <v>73235297</v>
      </c>
      <c r="J63" s="15">
        <v>69903619</v>
      </c>
      <c r="K63" s="15">
        <v>70605150</v>
      </c>
      <c r="L63" s="15">
        <v>68932900</v>
      </c>
      <c r="M63" s="15">
        <v>69165039</v>
      </c>
      <c r="N63" s="16">
        <v>811538147</v>
      </c>
      <c r="O63" s="15">
        <v>-24433391</v>
      </c>
      <c r="P63" s="17">
        <v>-2.922753932323471</v>
      </c>
    </row>
    <row r="64" spans="1:16" ht="11" customHeight="1" x14ac:dyDescent="0.25">
      <c r="A64" s="18" t="s">
        <v>86</v>
      </c>
      <c r="B64" s="19">
        <v>211606688</v>
      </c>
      <c r="C64" s="19">
        <v>205614009</v>
      </c>
      <c r="D64" s="19">
        <v>196306059</v>
      </c>
      <c r="E64" s="19">
        <v>234726799</v>
      </c>
      <c r="F64" s="19">
        <v>241148703</v>
      </c>
      <c r="G64" s="19">
        <v>243315872</v>
      </c>
      <c r="H64" s="19">
        <v>238511246</v>
      </c>
      <c r="I64" s="19">
        <v>261607211</v>
      </c>
      <c r="J64" s="19">
        <v>213910667</v>
      </c>
      <c r="K64" s="19">
        <v>128839829</v>
      </c>
      <c r="L64" s="19">
        <v>308364837</v>
      </c>
      <c r="M64" s="19">
        <v>164240238</v>
      </c>
      <c r="N64" s="20">
        <v>2648192158</v>
      </c>
      <c r="O64" s="19">
        <v>-14851552</v>
      </c>
      <c r="P64" s="21">
        <v>-0.55769088371440967</v>
      </c>
    </row>
    <row r="65" spans="1:16" ht="11" customHeight="1" thickBot="1" x14ac:dyDescent="0.3">
      <c r="A65" s="18" t="s">
        <v>87</v>
      </c>
      <c r="B65" s="19">
        <v>29009098</v>
      </c>
      <c r="C65" s="19">
        <v>22838812</v>
      </c>
      <c r="D65" s="19">
        <v>24768263</v>
      </c>
      <c r="E65" s="19">
        <v>25717267</v>
      </c>
      <c r="F65" s="19">
        <v>25749219</v>
      </c>
      <c r="G65" s="19">
        <v>32555186</v>
      </c>
      <c r="H65" s="19">
        <v>34758669</v>
      </c>
      <c r="I65" s="19">
        <v>34958688</v>
      </c>
      <c r="J65" s="19">
        <v>40505289</v>
      </c>
      <c r="K65" s="19">
        <v>39460403</v>
      </c>
      <c r="L65" s="19">
        <v>29418993</v>
      </c>
      <c r="M65" s="19">
        <v>29469337</v>
      </c>
      <c r="N65" s="20">
        <v>369209224</v>
      </c>
      <c r="O65" s="19">
        <v>-6616159</v>
      </c>
      <c r="P65" s="21">
        <v>-1.7604343131874094</v>
      </c>
    </row>
    <row r="66" spans="1:16" ht="11" customHeight="1" thickTop="1" x14ac:dyDescent="0.25">
      <c r="A66" s="28" t="s">
        <v>88</v>
      </c>
      <c r="B66" s="29">
        <v>11326169190</v>
      </c>
      <c r="C66" s="29">
        <v>10801020170</v>
      </c>
      <c r="D66" s="29">
        <v>12128493619</v>
      </c>
      <c r="E66" s="29">
        <v>12025696023</v>
      </c>
      <c r="F66" s="29">
        <v>12568686236</v>
      </c>
      <c r="G66" s="29">
        <v>12668325774</v>
      </c>
      <c r="H66" s="29">
        <v>12560524256.455999</v>
      </c>
      <c r="I66" s="29">
        <v>12814112017.444</v>
      </c>
      <c r="J66" s="29">
        <v>12212117002.92</v>
      </c>
      <c r="K66" s="29">
        <v>12261458493.094</v>
      </c>
      <c r="L66" s="29">
        <v>11831041896.979</v>
      </c>
      <c r="M66" s="29">
        <v>12049203545.26</v>
      </c>
      <c r="N66" s="30">
        <v>145246848224.15302</v>
      </c>
      <c r="O66" s="30">
        <v>393157200.15301514</v>
      </c>
      <c r="P66" s="31">
        <v>0.27141676361417333</v>
      </c>
    </row>
    <row r="67" spans="1:16" s="35" customFormat="1" ht="12.5" customHeight="1" x14ac:dyDescent="0.25">
      <c r="A67" s="32" t="s">
        <v>89</v>
      </c>
      <c r="B67" s="33"/>
      <c r="C67" s="33"/>
      <c r="D67" s="33"/>
      <c r="E67" s="33"/>
      <c r="F67" s="33"/>
      <c r="G67" s="33"/>
      <c r="H67" s="33"/>
      <c r="I67" s="33"/>
      <c r="J67" s="33"/>
      <c r="K67" s="33"/>
      <c r="L67" s="33"/>
      <c r="M67" s="33"/>
      <c r="N67" s="33"/>
      <c r="O67" s="33"/>
      <c r="P67" s="34"/>
    </row>
    <row r="68" spans="1:16" x14ac:dyDescent="0.25">
      <c r="A68" s="36" t="s">
        <v>90</v>
      </c>
      <c r="B68" s="37"/>
      <c r="C68" s="37"/>
      <c r="D68" s="37"/>
      <c r="E68" s="37"/>
      <c r="F68" s="37"/>
      <c r="G68" s="37"/>
      <c r="H68" s="37"/>
      <c r="I68" s="37"/>
      <c r="J68" s="37"/>
      <c r="K68" s="37"/>
      <c r="L68" s="37"/>
      <c r="M68" s="37"/>
      <c r="N68" s="37"/>
      <c r="O68" s="37"/>
      <c r="P68" s="38"/>
    </row>
  </sheetData>
  <mergeCells count="4">
    <mergeCell ref="A5:P6"/>
    <mergeCell ref="O11:P11"/>
    <mergeCell ref="A67:P67"/>
    <mergeCell ref="A68:P68"/>
  </mergeCells>
  <pageMargins left="0.7" right="0.7" top="0.75" bottom="0.75" header="0.3" footer="0.3"/>
  <pageSetup scale="74"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F8E903-8C57-4D4D-9B6A-E00E5F864EE7}"/>
</file>

<file path=customXml/itemProps2.xml><?xml version="1.0" encoding="utf-8"?>
<ds:datastoreItem xmlns:ds="http://schemas.openxmlformats.org/officeDocument/2006/customXml" ds:itemID="{F5A3E944-2829-4C6F-B36F-CAABC895A18E}"/>
</file>

<file path=customXml/itemProps3.xml><?xml version="1.0" encoding="utf-8"?>
<ds:datastoreItem xmlns:ds="http://schemas.openxmlformats.org/officeDocument/2006/customXml" ds:itemID="{152BC2E7-3080-4F86-9C11-0603CF989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MF33GA 2017 Final</vt:lpstr>
      <vt:lpstr>'MF33GA 2017 Final'!MF33GA_Data</vt:lpstr>
      <vt:lpstr>'MF33GA 2017 Final'!MF33GA_Dates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MJD</dc:creator>
  <cp:lastModifiedBy>MJD</cp:lastModifiedBy>
  <cp:lastPrinted>2019-02-05T17:01:46Z</cp:lastPrinted>
  <dcterms:created xsi:type="dcterms:W3CDTF">2019-02-05T16:58:28Z</dcterms:created>
  <dcterms:modified xsi:type="dcterms:W3CDTF">2019-02-05T17:02:31Z</dcterms:modified>
</cp:coreProperties>
</file>