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theme/theme1.xml" ContentType="application/vnd.openxmlformats-officedocument.theme+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29"/>
  <workbookPr defaultThemeVersion="164011"/>
  <mc:AlternateContent xmlns:mc="http://schemas.openxmlformats.org/markup-compatibility/2006">
    <mc:Choice Requires="x15">
      <x15ac:absPath xmlns:x15ac="http://schemas.microsoft.com/office/spreadsheetml/2010/11/ac" url="S:\Share\HPM10\MF\2017\Tables\"/>
    </mc:Choice>
  </mc:AlternateContent>
  <bookViews>
    <workbookView xWindow="0" yWindow="0" windowWidth="28800" windowHeight="12210"/>
  </bookViews>
  <sheets>
    <sheet name="MF121TP1" sheetId="1" r:id="rId1"/>
    <sheet name="MF121TP2" sheetId="2" r:id="rId2"/>
    <sheet name="MF121TP3" sheetId="3" r:id="rId3"/>
    <sheet name="MF121TP4" sheetId="4" r:id="rId4"/>
  </sheets>
  <externalReferences>
    <externalReference r:id="rId5"/>
  </externalReferences>
  <definedNames>
    <definedName name="MF121T_Data">MF121TP1!$A$13:$I$69</definedName>
    <definedName name="MF121T_Dates">MF121TP1!$A$2:$C$3</definedName>
    <definedName name="MF121T_FN_1">MF121TP2!$B$10:$E$45</definedName>
    <definedName name="MF121T_FN_2">MF121TP2!$B$43:$E$66</definedName>
    <definedName name="MF121T_FN_3">MF121TP2!#REF!</definedName>
    <definedName name="MF121T_FN_Dates">MF121TP2!$B$2:$D$3</definedName>
    <definedName name="MF121T_TR_1">MF121TP3!$B$10:$F$45</definedName>
    <definedName name="MF121T_TR_1_CONT_1">MF121TP3!#REF!</definedName>
    <definedName name="MF121T_TR_2">MF121TP3!#REF!</definedName>
    <definedName name="MF121T_TR_2_CONT_1">MF121TP3!#REF!</definedName>
    <definedName name="MF121TFT">MF121TP4!$B$10:$E$34</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7" i="4" l="1"/>
  <c r="C6" i="4"/>
  <c r="F9" i="3"/>
  <c r="C9" i="3"/>
  <c r="E42" i="2"/>
  <c r="C42" i="2"/>
  <c r="E9" i="2"/>
  <c r="C9" i="2"/>
  <c r="I9" i="1"/>
  <c r="A9" i="1"/>
</calcChain>
</file>

<file path=xl/sharedStrings.xml><?xml version="1.0" encoding="utf-8"?>
<sst xmlns="http://schemas.openxmlformats.org/spreadsheetml/2006/main" count="662" uniqueCount="284">
  <si>
    <t>Line</t>
  </si>
  <si>
    <t>CurrDate</t>
  </si>
  <si>
    <t>CurrYear</t>
  </si>
  <si>
    <t>8</t>
  </si>
  <si>
    <t>04/16/2018</t>
  </si>
  <si>
    <t>2017</t>
  </si>
  <si>
    <t>Tax Rates on Motor Fuel (1)</t>
  </si>
  <si>
    <t>TABLE MF-121T</t>
  </si>
  <si>
    <t>Page 1 of 3</t>
  </si>
  <si>
    <t>State</t>
  </si>
  <si>
    <t>Gasoline</t>
  </si>
  <si>
    <t>Diesel</t>
  </si>
  <si>
    <t>Liquefied Petroleum Gas</t>
  </si>
  <si>
    <t>Gasohol (2)</t>
  </si>
  <si>
    <t>Rate</t>
  </si>
  <si>
    <t>Effective Date</t>
  </si>
  <si>
    <t>GasolineRate</t>
  </si>
  <si>
    <t>GasolineEffDate</t>
  </si>
  <si>
    <t>DieselRate</t>
  </si>
  <si>
    <t>DieselEffDate</t>
  </si>
  <si>
    <t>LiquefiedRate</t>
  </si>
  <si>
    <t>LiquefiedEffDate</t>
  </si>
  <si>
    <t>GasoholRate</t>
  </si>
  <si>
    <t>GasoholEffDate</t>
  </si>
  <si>
    <t>Alabama</t>
  </si>
  <si>
    <t>10/03/95</t>
  </si>
  <si>
    <t>10/01/95</t>
  </si>
  <si>
    <t>-</t>
  </si>
  <si>
    <t>Alaska</t>
  </si>
  <si>
    <t>09/01/09</t>
  </si>
  <si>
    <t>Arizona</t>
  </si>
  <si>
    <t>07/01/00</t>
  </si>
  <si>
    <t>Arkansas</t>
  </si>
  <si>
    <t>07/01/01</t>
  </si>
  <si>
    <t>04/01/91</t>
  </si>
  <si>
    <t>California</t>
  </si>
  <si>
    <t>07/01/16</t>
  </si>
  <si>
    <t>10/01/66</t>
  </si>
  <si>
    <t>Colorado</t>
  </si>
  <si>
    <t>01/01/91</t>
  </si>
  <si>
    <t>01/01/92</t>
  </si>
  <si>
    <t>01/01/17</t>
  </si>
  <si>
    <t>Connecticut</t>
  </si>
  <si>
    <t>07/01/04</t>
  </si>
  <si>
    <t>07/01/05</t>
  </si>
  <si>
    <t>Delaware</t>
  </si>
  <si>
    <t>01/01/95</t>
  </si>
  <si>
    <t>DC</t>
  </si>
  <si>
    <t>10/01/09</t>
  </si>
  <si>
    <t>Florida</t>
  </si>
  <si>
    <t>01/01/65</t>
  </si>
  <si>
    <t>Georgia</t>
  </si>
  <si>
    <t>01/02/17</t>
  </si>
  <si>
    <t>Hawaii</t>
  </si>
  <si>
    <t>01/01/16</t>
  </si>
  <si>
    <t>07/01/91</t>
  </si>
  <si>
    <t>Idaho</t>
  </si>
  <si>
    <t>07/01/15</t>
  </si>
  <si>
    <t>Illinois</t>
  </si>
  <si>
    <t>01/01/90</t>
  </si>
  <si>
    <t>Indiana</t>
  </si>
  <si>
    <t>07/01/17</t>
  </si>
  <si>
    <t>Iowa</t>
  </si>
  <si>
    <t>03/01/15</t>
  </si>
  <si>
    <t>Kansas</t>
  </si>
  <si>
    <t>07/01/03</t>
  </si>
  <si>
    <t>Kentucky</t>
  </si>
  <si>
    <t>Louisiana</t>
  </si>
  <si>
    <t>Maine</t>
  </si>
  <si>
    <t>07/01/11</t>
  </si>
  <si>
    <t>08/01/99</t>
  </si>
  <si>
    <t>Maryland</t>
  </si>
  <si>
    <t>Massachusetts</t>
  </si>
  <si>
    <t>07/30/13</t>
  </si>
  <si>
    <t>10/01/17</t>
  </si>
  <si>
    <t>Michigan</t>
  </si>
  <si>
    <t>Minnesota</t>
  </si>
  <si>
    <t>07/01/12</t>
  </si>
  <si>
    <t>Mississippi</t>
  </si>
  <si>
    <t>08/01/00</t>
  </si>
  <si>
    <t>01/31/89</t>
  </si>
  <si>
    <t>Missouri</t>
  </si>
  <si>
    <t>04/01/96</t>
  </si>
  <si>
    <t>Montana</t>
  </si>
  <si>
    <t>01/01/98</t>
  </si>
  <si>
    <t>Nebraska</t>
  </si>
  <si>
    <t>Nevada</t>
  </si>
  <si>
    <t>10/02/92</t>
  </si>
  <si>
    <t>07/01/97</t>
  </si>
  <si>
    <t>New Hampshire</t>
  </si>
  <si>
    <t>07/01/14</t>
  </si>
  <si>
    <t>01/01/15</t>
  </si>
  <si>
    <t>New Jersey</t>
  </si>
  <si>
    <t>11/01/16</t>
  </si>
  <si>
    <t>07/01/88</t>
  </si>
  <si>
    <t>New Mexico</t>
  </si>
  <si>
    <t>07/01/95</t>
  </si>
  <si>
    <t>01/01/02</t>
  </si>
  <si>
    <t>New York</t>
  </si>
  <si>
    <t>North Carolina</t>
  </si>
  <si>
    <t>North Dakota</t>
  </si>
  <si>
    <t>Ohio</t>
  </si>
  <si>
    <t>Oklahoma</t>
  </si>
  <si>
    <t>05/27/87</t>
  </si>
  <si>
    <t>Oregon</t>
  </si>
  <si>
    <t>01/01/11</t>
  </si>
  <si>
    <t>Pennsylvania</t>
  </si>
  <si>
    <t>Rhode Island</t>
  </si>
  <si>
    <t>South Carolina</t>
  </si>
  <si>
    <t>South Dakota</t>
  </si>
  <si>
    <t>04/01/15</t>
  </si>
  <si>
    <t>04/01/99</t>
  </si>
  <si>
    <t>Tennessee</t>
  </si>
  <si>
    <t>Texas</t>
  </si>
  <si>
    <t>10/01/91</t>
  </si>
  <si>
    <t>09/01/97</t>
  </si>
  <si>
    <t>Utah</t>
  </si>
  <si>
    <t>05/01/97</t>
  </si>
  <si>
    <t>Vermont</t>
  </si>
  <si>
    <t>07/01/13</t>
  </si>
  <si>
    <t>Virginia</t>
  </si>
  <si>
    <t>Washington</t>
  </si>
  <si>
    <t>West Virginia</t>
  </si>
  <si>
    <t>Wisconsin</t>
  </si>
  <si>
    <t>04/01/06</t>
  </si>
  <si>
    <t>Wyoming</t>
  </si>
  <si>
    <t>Puerto Rico</t>
  </si>
  <si>
    <t>07/01/75</t>
  </si>
  <si>
    <t>07/01/94</t>
  </si>
  <si>
    <t>Mean</t>
  </si>
  <si>
    <t>Weighted Avg</t>
  </si>
  <si>
    <t>Federal Tax</t>
  </si>
  <si>
    <t>10/01/97</t>
  </si>
  <si>
    <t>01/01/05</t>
  </si>
  <si>
    <t>9</t>
  </si>
  <si>
    <t>Tax Rates on Motor Fuel - Footnotes A</t>
  </si>
  <si>
    <t xml:space="preserve">Created On: </t>
  </si>
  <si>
    <t>Page 2 of 3</t>
  </si>
  <si>
    <t>RowNum</t>
  </si>
  <si>
    <t>Date</t>
  </si>
  <si>
    <t>Comments</t>
  </si>
  <si>
    <t>1</t>
  </si>
  <si>
    <t>1/1/2002 12:00:00 AM</t>
  </si>
  <si>
    <t>2</t>
  </si>
  <si>
    <t>3</t>
  </si>
  <si>
    <t>7/1/2000 12:00:00 AM</t>
  </si>
  <si>
    <t/>
  </si>
  <si>
    <t>4</t>
  </si>
  <si>
    <t>5</t>
  </si>
  <si>
    <t>6</t>
  </si>
  <si>
    <t>7</t>
  </si>
  <si>
    <t>LPG users may pay an annual fee in lieu of the volume tax.</t>
  </si>
  <si>
    <t>Owners of LPG vehicles registered in the State must pay an annual fee in lieu of the volume tax.</t>
  </si>
  <si>
    <t>The tax is computed at 5% of the gross earnings from the first sale of a petroleum product in the State.</t>
  </si>
  <si>
    <t>10</t>
  </si>
  <si>
    <t>8/1/1981 12:00:00 AM</t>
  </si>
  <si>
    <t>11</t>
  </si>
  <si>
    <t>12</t>
  </si>
  <si>
    <t>13</t>
  </si>
  <si>
    <t>14</t>
  </si>
  <si>
    <t>15</t>
  </si>
  <si>
    <t>16</t>
  </si>
  <si>
    <t>17</t>
  </si>
  <si>
    <t>18</t>
  </si>
  <si>
    <t>LPG users may pay an annual fee based on vehicle weight in lieu of volume tax.</t>
  </si>
  <si>
    <t>19</t>
  </si>
  <si>
    <t>Motor carriers pay an additional 6.3 cents per gallon on gasoline, 6.5 cents on diesel, and 5.9 cents on LPG.</t>
  </si>
  <si>
    <t>20</t>
  </si>
  <si>
    <t>Motor carriers pay an additional 11 cents per gallon.  LPG vehicles pay an annual fee.</t>
  </si>
  <si>
    <t>21</t>
  </si>
  <si>
    <t>22</t>
  </si>
  <si>
    <t>23</t>
  </si>
  <si>
    <t>LPG users may pay an annual fee based on mileage and gross vehicle weight in lieu of the volume tax.</t>
  </si>
  <si>
    <t>24</t>
  </si>
  <si>
    <t>25</t>
  </si>
  <si>
    <t>26</t>
  </si>
  <si>
    <t>Rates are variable, adjusted every February based on past years Consumer Price Index.  Rates are effective on the following July 1.</t>
  </si>
  <si>
    <t>27</t>
  </si>
  <si>
    <t>There is a credit to the wholesaler of 15 cents per gallon of alcohol used to make gasohol.</t>
  </si>
  <si>
    <t>28</t>
  </si>
  <si>
    <t>The gasoline, gasohol, and diesel rates include 0.4 cents per gallon dedicated to the Groundwater Protection Trust Fund.</t>
  </si>
  <si>
    <t>29</t>
  </si>
  <si>
    <t>LPG vehicles 18,000 pounds or less gross vehicle weight registered in the State pay an annual fee in lieu of the volume tax.</t>
  </si>
  <si>
    <t>30</t>
  </si>
  <si>
    <t>31</t>
  </si>
  <si>
    <t>32</t>
  </si>
  <si>
    <t>33</t>
  </si>
  <si>
    <t>34</t>
  </si>
  <si>
    <t>35</t>
  </si>
  <si>
    <t xml:space="preserve">(1) This table shows motor-fuel tax rates in effect as of January 1 and any subsequent changes that have occurred through the date shown in the title. Only taxes that are levied as a dollar amount per volume of motor fuel are included on sheet one. Taxes that apply to all petroleum products with distinguishing motor fuel are omitted. </t>
  </si>
  <si>
    <t xml:space="preserve">(2) The gasohol rates shown are for gasoline blended with 10 percent ethanol. NOTE: The States which have exemptions are Hawaii (1 cent), Iowa (2 cents) Maine (6.5 cents), and Montana (4 cents).  </t>
  </si>
  <si>
    <t>Tax Rates on Motor Fuel - Footnotes B</t>
  </si>
  <si>
    <t>39</t>
  </si>
  <si>
    <t>41</t>
  </si>
  <si>
    <t>43</t>
  </si>
  <si>
    <t>Rates are variable, adjusted semiannually.</t>
  </si>
  <si>
    <t>44</t>
  </si>
  <si>
    <t>47</t>
  </si>
  <si>
    <t>50</t>
  </si>
  <si>
    <t>52</t>
  </si>
  <si>
    <t>54</t>
  </si>
  <si>
    <t>Rates includes 1 cent per gallon tax for the Underground Storage Tank Financial Responsibility Fund.</t>
  </si>
  <si>
    <t>55</t>
  </si>
  <si>
    <t>As of 7/1/2009, South Dakota taxes gasoline at 22 cents and ethyl alcohol at 8 cents.</t>
  </si>
  <si>
    <t>56</t>
  </si>
  <si>
    <t>57</t>
  </si>
  <si>
    <t>LPG is tax exempt if user purchases annual exemption certificate.</t>
  </si>
  <si>
    <t>58</t>
  </si>
  <si>
    <t>60</t>
  </si>
  <si>
    <t>Vehicles weighing 26,000 pounds or more having 3 or more axles pay an additional 3.5 cents per gallon.</t>
  </si>
  <si>
    <t>61</t>
  </si>
  <si>
    <t>Owners of LPG vehicles pay an annual fee.</t>
  </si>
  <si>
    <t>62</t>
  </si>
  <si>
    <t>Rates are variable, adjusted annually.</t>
  </si>
  <si>
    <t>63</t>
  </si>
  <si>
    <t>64</t>
  </si>
  <si>
    <t>LPG is subject to sales tax.  The gasoline, gasohol, and diesel rates include 1 cent for the Underground Storage Tank Corrective Action Account.</t>
  </si>
  <si>
    <t>65</t>
  </si>
  <si>
    <t>66</t>
  </si>
  <si>
    <t>67</t>
  </si>
  <si>
    <t>68</t>
  </si>
  <si>
    <t>69</t>
  </si>
  <si>
    <t>70</t>
  </si>
  <si>
    <t>Page 3 of 3</t>
  </si>
  <si>
    <t>Percent</t>
  </si>
  <si>
    <t>Sales Tax</t>
  </si>
  <si>
    <t>12/15/2001 12:00:00 AM</t>
  </si>
  <si>
    <t>Applies to fuel not taxable under volume tax laws.</t>
  </si>
  <si>
    <t>Applies to fuel not taxed under the motor-fuel or fuel-use taxes.  Liquified petroleum gas sold, used, or stored in State is exempt.</t>
  </si>
  <si>
    <t>Special fuel for municipal buses and gasoline are exempt.</t>
  </si>
  <si>
    <t>Applies to sales price including Federal and State motor-fuel taxes.</t>
  </si>
  <si>
    <t>Applies to fuel taxable under volume tax laws.</t>
  </si>
  <si>
    <t>A Petroleum Products Gross Earnings tax is applied to many petroleum products, in addition to the per gallon taxes shown on Sheet 1.</t>
  </si>
  <si>
    <t>A 3-percent second motor fuel tax and a 1-cent sales tax apply to the sales price including Federal motor-fuel tax.</t>
  </si>
  <si>
    <t>Applies to the sales price excluding Federal and State motor fuel taxes.  Alcohol fuels are exempt.</t>
  </si>
  <si>
    <t>Fuels subject to the motor fuel volume tax are exempt.</t>
  </si>
  <si>
    <t>Applies to the sales price excluding Federal and State motor fuel taxes.</t>
  </si>
  <si>
    <t>Applies to fuel not taxable under fuel tax laws, including those fuels taxable, then subject to refund.</t>
  </si>
  <si>
    <t>Applies to fuels not taxable under the volume tax laws.</t>
  </si>
  <si>
    <t>Applies to sales price, exclusive of Federal tax, of fuels not taxable under the volume tax laws.</t>
  </si>
  <si>
    <t>Applies to motor fuel not taxed at the maximum rate for highway use under the volume tax laws.</t>
  </si>
  <si>
    <t>Applies to fuels not taxable under motor fuel tax laws, unless exempt from the sales and use tax by statute.</t>
  </si>
  <si>
    <t>Applies to sales price including Federal volume tax, except when used in a passenger vehicle with capacity of 10 or more, for-hire, over regularly scheduled routes in the State.</t>
  </si>
  <si>
    <t>Gasoline is exempt. Diesel and alternative fuels subject to the volume tax are exempt.</t>
  </si>
  <si>
    <t>Applies to fuels not taxable under the volume tax laws.  Ethanol blends deductible under the gasoline tax laws are exempt.</t>
  </si>
  <si>
    <t>Applies only to the first $2 of the price of a gallon of motor fuel.  Counties have the option to use this cents-per-gallon method, or continue using their local percentage rates in their calculations.</t>
  </si>
  <si>
    <t>Applies to sales price of aviation gasoline only.</t>
  </si>
  <si>
    <t>pay quarterly.  Fee is based on vehicle weight and fuel efficiency.</t>
  </si>
  <si>
    <t>Applies to fuels not taxed or exempted under other laws.</t>
  </si>
  <si>
    <t>Applies to fuels not taxable under the volume tax laws.  Certain providers of public transportation of handicapped persons are exempt.</t>
  </si>
  <si>
    <t>Applies to sales price of LPG.  Gasoline and diesel subject to volume tax are exempt.</t>
  </si>
  <si>
    <t>Motor Fuel Tax Rates for Selected Countries (1)</t>
  </si>
  <si>
    <t>(Cents Per Gallon)</t>
  </si>
  <si>
    <t>Country</t>
  </si>
  <si>
    <t>Belgium</t>
  </si>
  <si>
    <t>France</t>
  </si>
  <si>
    <t>Germany</t>
  </si>
  <si>
    <t>Italy</t>
  </si>
  <si>
    <t>Japan</t>
  </si>
  <si>
    <t>Netherlands</t>
  </si>
  <si>
    <t>United Kingdom</t>
  </si>
  <si>
    <t>United States(2)</t>
  </si>
  <si>
    <t>(1) Source for foreign rates is data collected by the U.S. Department of Energy form various sources. Rates were converted to U.S. currency using current exchange rates.</t>
  </si>
  <si>
    <t>(2) Includes the weighted average of State taxes as shown on Table MF-121T plus the Federal Tax.</t>
  </si>
  <si>
    <t>The gasoline, gasohol, and diesel rates include a 2 cents per gallon inspection fee.  Alabama-registered LPG vehicles pay an annual fee based  on vehicle type in lieu of the volume tax.</t>
  </si>
  <si>
    <t>The fuel tax on diesel remains at 18 cents per gallon for light and exempt vehicles, but is set at 27 cents per gallon if used to propel a truck with more than two axles or with a declared gross weight over 26,000 pounds.</t>
  </si>
  <si>
    <t>The gasoline, gasohol, and diesel rates include 0.4 cents per gallon Environmental Assurance Fee.  Applicants for LPG user permits must pay a fee in lieu of the volume tax.</t>
  </si>
  <si>
    <t>In addition to the fixed tax rates shown, there is a Hazardous Substance Cleanup Act (HSCA) Tax. HSCA is a 0.9 percent tax on all taxable gross receipts from the sale of petroleum or petroleum products.</t>
  </si>
  <si>
    <t>Tax rates are variable, adjusted annually.  For gasoline and gasohol, in addition to the rates shown, there is a State-imposed State Comprehensive Enhanced Transportation System (SCETS) tax that varies by county.  All counties levy the SCETS tax on gasoline, but only one levies less than the maximum rate.  Natural gas-powered vehicles registered in the State will not pay any tax on alternative fuels from January 1, 2014 through January 1, 2019.</t>
  </si>
  <si>
    <t>Effective 01/01/02, alternative fuels pay an amount proportional to the diesel tax as follows: .29 for ethanol, .5 for bio-diesel, and .33 for LPG.  An additional 1 cent is added to these amounts, and then rounded to the nearest 1 cent.</t>
  </si>
  <si>
    <t>Effective 07/01/02, motor fuel tax rates will be adjusted annually based on the amounts of ethanol blended gasoline being sold and distributed annually.</t>
  </si>
  <si>
    <t>Tax rates are variable, adjusted quarterly.  A 2 percent surtax is imposed on gasoline and 4.7 percent on special fuels for any vehicle with 3 or more axles.  The gasoline, gasohol, and diesel rates include 1.4 cents per gallon Petroleum Environmental Assurance Fee.</t>
  </si>
  <si>
    <t>LPG vehicles pay 7 cents per gallon to a licensed dealer.  There is an alcohol distiller credit of 20 cents per gallon of alcohol produced in the State with State agriculture products, and used to make gasohol.</t>
  </si>
  <si>
    <t>Rates are variable, adjusted quarterly.  The gasoline and gasohol include 0.6 cents per gallon and diesel rate includes 0.2 cents per gallon Petroleum Release Remedial Action Fee.  Effective 01/01/02, new Nebraska ethanol production facilities may receive an ethanol production credit equal to 18 cents per gallon of ethanol used to fuel motor vehicles.</t>
  </si>
  <si>
    <t>The gasoline, gasohol, and diesel rates include 1.5 cents per gallon Oil Discharge and Disposal Cleanup Fee.  Alternative fuel vehicles pay twice the usual registration fee in lieu of the volume tax.</t>
  </si>
  <si>
    <t>In addition to the rates shown, there is a Petroleum Products Gross Receipts Tax.  The tax is computed on a cents-per-gallon basis and is applicable to a wide variety of petroleum products.</t>
  </si>
  <si>
    <t>The gasoline, gasohol, and diesel rates include the Petroleum Products Loading Fee of $150 per 8,000 gallons (1.875 cents per gallon).  Owners of LPG-powered vehicles up to 54,000 pounds gross vehicle weight may pay an annual fee in lieu of the volume tax.</t>
  </si>
  <si>
    <t>Rates are variable, adjusted annually.  Rates include the Petroleum Business Tax of 17 cents per gallon.  The gasoline rate includes a 0.5 mill (0.05 cents) per gallon Petroleum Testing Fee.</t>
  </si>
  <si>
    <t>A special excise tax of 2% is imposed on all sales of special fuel (diesel or LPG) that are exempted from the volume tax if the fuel is sold for use in the State.  There is a producer credit of 40 cents per gallon of agriculturally derived alcohol produced in the State and used to make gasohol.</t>
  </si>
  <si>
    <t>Rates shown include 1 cent per gallon tax dedicated to the Petroleum Underground Tank Release Environmental Cleanup Indemnity Fund.  When the Fund reaches specified balance, future tax revenues will be deposited in a highway fund.  The gasoline, gasohol, and LPG rates include 0.08 cents for fuel inspection.  LPG users may pay an annual fee in lieu of the volume tax.</t>
  </si>
  <si>
    <t>The diesel and LPG rates shown are paid by users for vehicles not under the jurisdiction of Public Utility Commissioner.  Vehicles under the jurisdiction of the Public Utilities Commissioner and paying motor-carrier fees are exempt from payment of the motor-fuel tax.</t>
  </si>
  <si>
    <t>The rates include the Oil Franchise Tax for Maintenance and Construction, a variable rate tax adjusted annually.  LPG rate is based on the gasolie gallon equivalent.</t>
  </si>
  <si>
    <t>Diesel vehicles 10,000 pounds and over pay 26 cents per gallon.  LPG vehicles are subject to a registration fee 1.75 times the usual fee.  The gasoline, gasohol, and diesel rates include 1 cents per gallon for the Petroleum Cleanup Fund.</t>
  </si>
  <si>
    <t>Sales Tax Rates on Motor Fuel 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</si>
</sst>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7" x14ac:knownFonts="1">
    <font>
      <sz val="10"/>
      <color theme="1"/>
      <name val="Arial"/>
      <family val="2"/>
    </font>
    <font>
      <sz val="16"/>
      <color theme="1"/>
      <name val="Arial"/>
      <family val="2"/>
    </font>
    <font>
      <sz val="7"/>
      <color theme="1"/>
      <name val="Arial"/>
      <family val="2"/>
    </font>
    <font>
      <sz val="7"/>
      <name val="Arial"/>
      <family val="2"/>
    </font>
    <font>
      <sz val="5"/>
      <color theme="1"/>
      <name val="Arial"/>
      <family val="2"/>
    </font>
    <font>
      <sz val="14"/>
      <color theme="1"/>
      <name val="Arial"/>
      <family val="2"/>
    </font>
    <font>
      <sz val="6"/>
      <color theme="1"/>
      <name val="Arial"/>
      <family val="2"/>
    </font>
  </fonts>
  <fills count="2">
    <fill>
      <patternFill patternType="none"/>
    </fill>
    <fill>
      <patternFill patternType="gray125"/>
    </fill>
  </fills>
  <borders count="14">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s>
  <cellStyleXfs count="1">
    <xf numFmtId="0" fontId="0" fillId="0" borderId="0"/>
  </cellStyleXfs>
  <cellXfs count="75">
    <xf numFmtId="0" fontId="0" fillId="0" borderId="0" xfId="0"/>
    <xf numFmtId="0" fontId="0" fillId="0" borderId="0" xfId="0" quotePrefix="1"/>
    <xf numFmtId="0" fontId="0" fillId="0" borderId="0" xfId="0" quotePrefix="1" applyBorder="1"/>
    <xf numFmtId="0" fontId="1" fillId="0" borderId="0" xfId="0" applyFont="1" applyAlignment="1">
      <alignment horizontal="centerContinuous"/>
    </xf>
    <xf numFmtId="0" fontId="0" fillId="0" borderId="0" xfId="0" applyAlignment="1">
      <alignment horizontal="centerContinuous"/>
    </xf>
    <xf numFmtId="0" fontId="0" fillId="0" borderId="0" xfId="0" applyAlignment="1">
      <alignment vertical="center"/>
    </xf>
    <xf numFmtId="0" fontId="2" fillId="0" borderId="0" xfId="0" applyFont="1" applyAlignment="1">
      <alignment horizontal="right" vertical="center"/>
    </xf>
    <xf numFmtId="0" fontId="2" fillId="0" borderId="0" xfId="0" applyFont="1" applyAlignment="1">
      <alignment vertical="center"/>
    </xf>
    <xf numFmtId="0" fontId="2" fillId="0" borderId="1" xfId="0" applyFont="1" applyBorder="1" applyAlignment="1">
      <alignment horizontal="centerContinuous" vertical="center"/>
    </xf>
    <xf numFmtId="0" fontId="2" fillId="0" borderId="1" xfId="0" applyFont="1" applyBorder="1" applyAlignment="1">
      <alignment horizontal="centerContinuous" vertical="center" wrapText="1"/>
    </xf>
    <xf numFmtId="0" fontId="2" fillId="0" borderId="1" xfId="0" applyFont="1" applyBorder="1" applyAlignment="1">
      <alignment horizontal="right" vertical="center"/>
    </xf>
    <xf numFmtId="0" fontId="2" fillId="0" borderId="0" xfId="0" applyFont="1" applyAlignment="1"/>
    <xf numFmtId="0" fontId="2" fillId="0" borderId="2" xfId="0" applyFont="1" applyBorder="1" applyAlignment="1">
      <alignment horizontal="center" vertical="center"/>
    </xf>
    <xf numFmtId="0" fontId="2" fillId="0" borderId="2" xfId="0" applyFont="1" applyBorder="1" applyAlignment="1">
      <alignment horizontal="centerContinuous" vertical="center"/>
    </xf>
    <xf numFmtId="0" fontId="2" fillId="0" borderId="3" xfId="0" applyFont="1" applyBorder="1" applyAlignment="1">
      <alignment horizontal="centerContinuous"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horizontal="center" vertical="center" wrapText="1"/>
    </xf>
    <xf numFmtId="0" fontId="3" fillId="0" borderId="2" xfId="0" applyFont="1" applyBorder="1" applyAlignment="1">
      <alignment vertical="center"/>
    </xf>
    <xf numFmtId="164" fontId="2" fillId="0" borderId="2" xfId="0" applyNumberFormat="1" applyFont="1" applyBorder="1" applyAlignment="1">
      <alignment horizontal="center" vertical="center"/>
    </xf>
    <xf numFmtId="0" fontId="2" fillId="0" borderId="2" xfId="0" applyNumberFormat="1" applyFont="1" applyBorder="1" applyAlignment="1">
      <alignment horizontal="center" vertical="center"/>
    </xf>
    <xf numFmtId="0" fontId="3" fillId="0" borderId="3" xfId="0" applyFont="1" applyBorder="1" applyAlignment="1">
      <alignment vertical="center"/>
    </xf>
    <xf numFmtId="164" fontId="2" fillId="0" borderId="3" xfId="0" applyNumberFormat="1" applyFont="1" applyBorder="1" applyAlignment="1">
      <alignment horizontal="center" vertical="center"/>
    </xf>
    <xf numFmtId="0" fontId="2" fillId="0" borderId="3" xfId="0" applyNumberFormat="1" applyFont="1" applyBorder="1" applyAlignment="1">
      <alignment horizontal="center" vertical="center"/>
    </xf>
    <xf numFmtId="0" fontId="3" fillId="0" borderId="6" xfId="0" applyFont="1" applyBorder="1" applyAlignment="1">
      <alignment vertical="center"/>
    </xf>
    <xf numFmtId="164" fontId="2" fillId="0" borderId="6" xfId="0" applyNumberFormat="1" applyFont="1" applyBorder="1" applyAlignment="1">
      <alignment horizontal="center" vertical="center"/>
    </xf>
    <xf numFmtId="0" fontId="2" fillId="0" borderId="6" xfId="0" applyNumberFormat="1" applyFont="1" applyBorder="1" applyAlignment="1">
      <alignment horizontal="center" vertical="center"/>
    </xf>
    <xf numFmtId="0" fontId="2" fillId="0" borderId="7" xfId="0" applyFont="1" applyBorder="1" applyAlignment="1">
      <alignment vertical="center"/>
    </xf>
    <xf numFmtId="0" fontId="2" fillId="0" borderId="2" xfId="0" applyFont="1" applyBorder="1" applyAlignment="1">
      <alignment vertical="center"/>
    </xf>
    <xf numFmtId="0" fontId="2" fillId="0" borderId="6" xfId="0" applyFont="1" applyBorder="1" applyAlignment="1">
      <alignment vertical="center"/>
    </xf>
    <xf numFmtId="0" fontId="2" fillId="0" borderId="7" xfId="0" applyFont="1" applyFill="1" applyBorder="1" applyAlignment="1">
      <alignment vertical="center"/>
    </xf>
    <xf numFmtId="0" fontId="2" fillId="0" borderId="0" xfId="0" applyFont="1"/>
    <xf numFmtId="0" fontId="2" fillId="0" borderId="0" xfId="0" quotePrefix="1" applyFont="1"/>
    <xf numFmtId="0" fontId="0" fillId="0" borderId="0" xfId="0" applyBorder="1"/>
    <xf numFmtId="0" fontId="1" fillId="0" borderId="0" xfId="0" applyFont="1" applyAlignment="1">
      <alignment horizontal="centerContinuous"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4" fillId="0" borderId="7" xfId="0" applyFont="1" applyBorder="1" applyAlignment="1">
      <alignment vertical="center" wrapText="1"/>
    </xf>
    <xf numFmtId="0" fontId="4" fillId="0" borderId="0" xfId="0" applyFont="1" applyBorder="1" applyAlignment="1">
      <alignment vertical="center" wrapText="1"/>
    </xf>
    <xf numFmtId="0" fontId="2" fillId="0" borderId="0" xfId="0" quotePrefix="1" applyFont="1" applyBorder="1"/>
    <xf numFmtId="0" fontId="0" fillId="0" borderId="9" xfId="0" applyBorder="1"/>
    <xf numFmtId="0" fontId="2" fillId="0" borderId="13" xfId="0" quotePrefix="1" applyFont="1" applyBorder="1"/>
    <xf numFmtId="0" fontId="4" fillId="0" borderId="11" xfId="0" applyFont="1" applyBorder="1" applyAlignment="1">
      <alignment vertical="center" wrapText="1"/>
    </xf>
    <xf numFmtId="0" fontId="5" fillId="0" borderId="0" xfId="0" applyFont="1" applyAlignment="1">
      <alignment horizontal="centerContinuous"/>
    </xf>
    <xf numFmtId="0" fontId="0" fillId="0" borderId="0" xfId="0" applyAlignment="1">
      <alignment horizontal="centerContinuous" vertical="center"/>
    </xf>
    <xf numFmtId="0" fontId="2" fillId="0" borderId="0" xfId="0" applyFont="1" applyAlignment="1">
      <alignment horizontal="centerContinuous" vertical="center"/>
    </xf>
    <xf numFmtId="3" fontId="2" fillId="0" borderId="2" xfId="0" applyNumberFormat="1" applyFont="1" applyBorder="1" applyAlignment="1">
      <alignment vertical="center"/>
    </xf>
    <xf numFmtId="0" fontId="2" fillId="0" borderId="3" xfId="0" applyFont="1" applyBorder="1" applyAlignment="1">
      <alignment vertical="center" wrapText="1"/>
    </xf>
    <xf numFmtId="0" fontId="2" fillId="0" borderId="6" xfId="0" applyFont="1" applyBorder="1" applyAlignment="1">
      <alignment vertical="center" wrapText="1"/>
    </xf>
    <xf numFmtId="0" fontId="2" fillId="0" borderId="2" xfId="0" applyFont="1" applyBorder="1" applyAlignment="1">
      <alignment vertical="center" wrapText="1"/>
    </xf>
    <xf numFmtId="0" fontId="2" fillId="0" borderId="6" xfId="0" applyFont="1" applyBorder="1"/>
    <xf numFmtId="3" fontId="2" fillId="0" borderId="6" xfId="0" applyNumberFormat="1" applyFont="1" applyBorder="1" applyAlignment="1">
      <alignment vertical="center"/>
    </xf>
    <xf numFmtId="0" fontId="2" fillId="0" borderId="2" xfId="0" applyFont="1" applyBorder="1"/>
    <xf numFmtId="0" fontId="2" fillId="0" borderId="0" xfId="0" applyFont="1" applyAlignment="1">
      <alignment horizontal="centerContinuous" vertical="center" wrapText="1"/>
    </xf>
    <xf numFmtId="3" fontId="2" fillId="0" borderId="3" xfId="0" applyNumberFormat="1" applyFont="1" applyBorder="1" applyAlignment="1">
      <alignment horizontal="center" vertical="center" wrapText="1"/>
    </xf>
    <xf numFmtId="3" fontId="2" fillId="0" borderId="6" xfId="0" applyNumberFormat="1" applyFont="1" applyBorder="1" applyAlignment="1">
      <alignment horizontal="center" vertical="center" wrapText="1"/>
    </xf>
    <xf numFmtId="3" fontId="2" fillId="0" borderId="2" xfId="0" applyNumberFormat="1" applyFont="1" applyBorder="1" applyAlignment="1">
      <alignment horizontal="center" vertical="center" wrapText="1"/>
    </xf>
    <xf numFmtId="3" fontId="2" fillId="0" borderId="3" xfId="0" applyNumberFormat="1" applyFont="1" applyBorder="1" applyAlignment="1">
      <alignment horizontal="center" vertical="center"/>
    </xf>
    <xf numFmtId="3" fontId="2" fillId="0" borderId="6" xfId="0" applyNumberFormat="1" applyFont="1" applyBorder="1" applyAlignment="1">
      <alignment horizontal="center" vertical="center"/>
    </xf>
    <xf numFmtId="3" fontId="2" fillId="0" borderId="2" xfId="0" applyNumberFormat="1" applyFont="1" applyBorder="1" applyAlignment="1">
      <alignment horizontal="center" vertical="center"/>
    </xf>
    <xf numFmtId="0" fontId="4" fillId="0" borderId="10" xfId="0" applyFont="1" applyBorder="1" applyAlignment="1">
      <alignment vertical="center" wrapText="1"/>
    </xf>
    <xf numFmtId="0" fontId="6" fillId="0" borderId="7" xfId="0" applyFont="1" applyBorder="1" applyAlignment="1">
      <alignment vertical="center" wrapText="1"/>
    </xf>
    <xf numFmtId="0" fontId="6" fillId="0" borderId="2" xfId="0" applyFont="1" applyBorder="1" applyAlignment="1">
      <alignment vertical="center" wrapText="1"/>
    </xf>
    <xf numFmtId="0" fontId="6" fillId="0" borderId="0" xfId="0" applyFont="1" applyBorder="1" applyAlignment="1">
      <alignment horizontal="left" vertical="center" wrapText="1"/>
    </xf>
    <xf numFmtId="0" fontId="2" fillId="0" borderId="6" xfId="0" applyFont="1" applyBorder="1" applyAlignment="1">
      <alignment horizontal="center"/>
    </xf>
    <xf numFmtId="164" fontId="6" fillId="0" borderId="7" xfId="0" applyNumberFormat="1" applyFont="1" applyBorder="1" applyAlignment="1">
      <alignment horizontal="center" vertical="center" wrapText="1"/>
    </xf>
    <xf numFmtId="164" fontId="6" fillId="0" borderId="2" xfId="0" applyNumberFormat="1" applyFont="1" applyBorder="1" applyAlignment="1">
      <alignment horizontal="center" vertical="center" wrapTex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6" fillId="0" borderId="4" xfId="0" applyFont="1" applyBorder="1" applyAlignment="1">
      <alignment horizontal="left" vertical="center" wrapText="1"/>
    </xf>
    <xf numFmtId="0" fontId="6" fillId="0" borderId="1" xfId="0" applyFont="1" applyBorder="1" applyAlignment="1">
      <alignment horizontal="left" vertical="center" wrapText="1"/>
    </xf>
    <xf numFmtId="0" fontId="6" fillId="0" borderId="5"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hare/HPM10/mmfr/2017%20MMFR%20PDF/2017%20Excel/201712MMFRepor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Notice"/>
      <sheetName val="Trends"/>
      <sheetName val="MF33G_Jan_Mar"/>
      <sheetName val="MF33G_Apr_Jun"/>
      <sheetName val="MF33G_Jul_Sep"/>
      <sheetName val="MF33G_Oct_Dec"/>
      <sheetName val="MF33GA"/>
      <sheetName val="MF33CO"/>
      <sheetName val="MF33SF_Curr"/>
      <sheetName val="MF33SF_Prev"/>
      <sheetName val="MF121TP1"/>
      <sheetName val="MF121TP2"/>
      <sheetName val="MF121TP3"/>
      <sheetName val="MF121TP4"/>
      <sheetName val="Macro"/>
    </sheetNames>
    <sheetDataSet>
      <sheetData sheetId="0"/>
      <sheetData sheetId="1"/>
      <sheetData sheetId="2"/>
      <sheetData sheetId="3">
        <row r="3">
          <cell r="F3" t="str">
            <v>04/16/2018</v>
          </cell>
          <cell r="G3" t="str">
            <v>December</v>
          </cell>
          <cell r="H3" t="str">
            <v>2017</v>
          </cell>
        </row>
      </sheetData>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I69"/>
  <sheetViews>
    <sheetView showGridLines="0" tabSelected="1" zoomScale="130" zoomScaleNormal="130" workbookViewId="0">
      <selection activeCell="D15" sqref="D15:D65"/>
    </sheetView>
  </sheetViews>
  <sheetFormatPr defaultRowHeight="12.5" x14ac:dyDescent="0.25"/>
  <cols>
    <col min="1" max="9" width="10.7265625" customWidth="1"/>
  </cols>
  <sheetData>
    <row r="1" spans="1:9" ht="12" customHeight="1" x14ac:dyDescent="0.25"/>
    <row r="2" spans="1:9" ht="12" hidden="1" customHeight="1" x14ac:dyDescent="0.25">
      <c r="A2" t="s">
        <v>0</v>
      </c>
      <c r="B2" t="s">
        <v>1</v>
      </c>
      <c r="C2" t="s">
        <v>2</v>
      </c>
    </row>
    <row r="3" spans="1:9" ht="12" hidden="1" customHeight="1" x14ac:dyDescent="0.25">
      <c r="A3" s="1" t="s">
        <v>3</v>
      </c>
      <c r="B3" s="2" t="s">
        <v>4</v>
      </c>
      <c r="C3" s="2" t="s">
        <v>5</v>
      </c>
    </row>
    <row r="4" spans="1:9" ht="12" customHeight="1" x14ac:dyDescent="0.25"/>
    <row r="5" spans="1:9" ht="17.149999999999999" customHeight="1" x14ac:dyDescent="0.4">
      <c r="A5" s="3" t="s">
        <v>6</v>
      </c>
      <c r="B5" s="4"/>
      <c r="C5" s="4"/>
      <c r="D5" s="4"/>
      <c r="E5" s="4"/>
      <c r="F5" s="4"/>
      <c r="G5" s="4"/>
      <c r="H5" s="4"/>
      <c r="I5" s="4"/>
    </row>
    <row r="6" spans="1:9" ht="8.15" customHeight="1" x14ac:dyDescent="0.25"/>
    <row r="7" spans="1:9" ht="9" customHeight="1" x14ac:dyDescent="0.25">
      <c r="A7" s="5"/>
      <c r="B7" s="5"/>
      <c r="C7" s="5"/>
      <c r="D7" s="5"/>
      <c r="E7" s="5"/>
      <c r="F7" s="5"/>
      <c r="G7" s="5"/>
      <c r="H7" s="5"/>
      <c r="I7" s="6" t="s">
        <v>7</v>
      </c>
    </row>
    <row r="8" spans="1:9" ht="9" customHeight="1" x14ac:dyDescent="0.25">
      <c r="A8" s="7"/>
      <c r="B8" s="5"/>
      <c r="C8" s="5"/>
      <c r="D8" s="5"/>
      <c r="E8" s="5"/>
      <c r="F8" s="5"/>
      <c r="G8" s="5"/>
      <c r="H8" s="5"/>
      <c r="I8" s="6" t="s">
        <v>8</v>
      </c>
    </row>
    <row r="9" spans="1:9" ht="12" customHeight="1" x14ac:dyDescent="0.25">
      <c r="A9" s="7" t="str">
        <f>CONCATENATE("Created On: ",B3)</f>
        <v>Created On: 04/16/2018</v>
      </c>
      <c r="B9" s="8"/>
      <c r="C9" s="8"/>
      <c r="D9" s="8"/>
      <c r="E9" s="8"/>
      <c r="F9" s="8"/>
      <c r="G9" s="9"/>
      <c r="H9" s="8"/>
      <c r="I9" s="10" t="str">
        <f>CONCATENATE(C3," Reporting Period")</f>
        <v>2017 Reporting Period</v>
      </c>
    </row>
    <row r="10" spans="1:9" ht="12" customHeight="1" x14ac:dyDescent="0.25">
      <c r="A10" s="12" t="s">
        <v>9</v>
      </c>
      <c r="B10" s="13" t="s">
        <v>10</v>
      </c>
      <c r="C10" s="13"/>
      <c r="D10" s="13" t="s">
        <v>11</v>
      </c>
      <c r="E10" s="13"/>
      <c r="F10" s="14" t="s">
        <v>12</v>
      </c>
      <c r="G10" s="14"/>
      <c r="H10" s="14" t="s">
        <v>13</v>
      </c>
      <c r="I10" s="14"/>
    </row>
    <row r="11" spans="1:9" ht="12" customHeight="1" x14ac:dyDescent="0.25">
      <c r="A11" s="15"/>
      <c r="B11" s="16"/>
      <c r="C11" s="17"/>
      <c r="D11" s="16"/>
      <c r="E11" s="18"/>
      <c r="F11" s="16"/>
      <c r="G11" s="18"/>
      <c r="H11" s="17"/>
      <c r="I11" s="18"/>
    </row>
    <row r="12" spans="1:9" ht="18" customHeight="1" x14ac:dyDescent="0.25">
      <c r="A12" s="19"/>
      <c r="B12" s="19" t="s">
        <v>14</v>
      </c>
      <c r="C12" s="19" t="s">
        <v>15</v>
      </c>
      <c r="D12" s="19" t="s">
        <v>14</v>
      </c>
      <c r="E12" s="19" t="s">
        <v>15</v>
      </c>
      <c r="F12" s="19" t="s">
        <v>14</v>
      </c>
      <c r="G12" s="19" t="s">
        <v>15</v>
      </c>
      <c r="H12" s="19" t="s">
        <v>14</v>
      </c>
      <c r="I12" s="19" t="s">
        <v>15</v>
      </c>
    </row>
    <row r="13" spans="1:9" ht="8.15" hidden="1" customHeight="1" x14ac:dyDescent="0.25">
      <c r="A13" s="11" t="s">
        <v>9</v>
      </c>
      <c r="B13" s="11" t="s">
        <v>16</v>
      </c>
      <c r="C13" s="11" t="s">
        <v>17</v>
      </c>
      <c r="D13" s="11" t="s">
        <v>18</v>
      </c>
      <c r="E13" s="11" t="s">
        <v>19</v>
      </c>
      <c r="F13" s="11" t="s">
        <v>20</v>
      </c>
      <c r="G13" s="11" t="s">
        <v>21</v>
      </c>
      <c r="H13" s="11" t="s">
        <v>22</v>
      </c>
      <c r="I13" s="11" t="s">
        <v>23</v>
      </c>
    </row>
    <row r="14" spans="1:9" ht="8.15" hidden="1" customHeight="1" x14ac:dyDescent="0.25">
      <c r="A14" s="11"/>
      <c r="B14" s="11">
        <v>0</v>
      </c>
      <c r="C14" s="11"/>
      <c r="D14" s="11">
        <v>0</v>
      </c>
      <c r="E14" s="11"/>
      <c r="F14" s="11">
        <v>0</v>
      </c>
      <c r="G14" s="11"/>
      <c r="H14" s="11">
        <v>0</v>
      </c>
      <c r="I14" s="11"/>
    </row>
    <row r="15" spans="1:9" ht="9.65" customHeight="1" x14ac:dyDescent="0.25">
      <c r="A15" s="20" t="s">
        <v>24</v>
      </c>
      <c r="B15" s="21">
        <v>18</v>
      </c>
      <c r="C15" s="22" t="s">
        <v>25</v>
      </c>
      <c r="D15" s="21">
        <v>21</v>
      </c>
      <c r="E15" s="22" t="s">
        <v>26</v>
      </c>
      <c r="F15" s="21">
        <v>0</v>
      </c>
      <c r="G15" s="22" t="s">
        <v>27</v>
      </c>
      <c r="H15" s="21">
        <v>18</v>
      </c>
      <c r="I15" s="22" t="s">
        <v>25</v>
      </c>
    </row>
    <row r="16" spans="1:9" ht="9.65" customHeight="1" x14ac:dyDescent="0.25">
      <c r="A16" s="23" t="s">
        <v>28</v>
      </c>
      <c r="B16" s="24">
        <v>8</v>
      </c>
      <c r="C16" s="25" t="s">
        <v>29</v>
      </c>
      <c r="D16" s="24">
        <v>8</v>
      </c>
      <c r="E16" s="25" t="s">
        <v>29</v>
      </c>
      <c r="F16" s="24">
        <v>0</v>
      </c>
      <c r="G16" s="25" t="s">
        <v>27</v>
      </c>
      <c r="H16" s="24">
        <v>8</v>
      </c>
      <c r="I16" s="25" t="s">
        <v>29</v>
      </c>
    </row>
    <row r="17" spans="1:9" ht="9.65" customHeight="1" x14ac:dyDescent="0.25">
      <c r="A17" s="26" t="s">
        <v>30</v>
      </c>
      <c r="B17" s="27">
        <v>18</v>
      </c>
      <c r="C17" s="28" t="s">
        <v>31</v>
      </c>
      <c r="D17" s="27">
        <v>26</v>
      </c>
      <c r="E17" s="28" t="s">
        <v>31</v>
      </c>
      <c r="F17" s="27">
        <v>0</v>
      </c>
      <c r="G17" s="28" t="s">
        <v>27</v>
      </c>
      <c r="H17" s="27">
        <v>18</v>
      </c>
      <c r="I17" s="28" t="s">
        <v>31</v>
      </c>
    </row>
    <row r="18" spans="1:9" ht="9.65" customHeight="1" x14ac:dyDescent="0.25">
      <c r="A18" s="20" t="s">
        <v>32</v>
      </c>
      <c r="B18" s="21">
        <v>21.5</v>
      </c>
      <c r="C18" s="22" t="s">
        <v>33</v>
      </c>
      <c r="D18" s="21">
        <v>22.5</v>
      </c>
      <c r="E18" s="22" t="s">
        <v>33</v>
      </c>
      <c r="F18" s="21">
        <v>16.5</v>
      </c>
      <c r="G18" s="22" t="s">
        <v>34</v>
      </c>
      <c r="H18" s="21">
        <v>21.5</v>
      </c>
      <c r="I18" s="22" t="s">
        <v>33</v>
      </c>
    </row>
    <row r="19" spans="1:9" ht="9.65" customHeight="1" x14ac:dyDescent="0.25">
      <c r="A19" s="23" t="s">
        <v>35</v>
      </c>
      <c r="B19" s="24">
        <v>41.7</v>
      </c>
      <c r="C19" s="25" t="s">
        <v>36</v>
      </c>
      <c r="D19" s="24">
        <v>36</v>
      </c>
      <c r="E19" s="25" t="s">
        <v>36</v>
      </c>
      <c r="F19" s="24">
        <v>6</v>
      </c>
      <c r="G19" s="25" t="s">
        <v>37</v>
      </c>
      <c r="H19" s="24">
        <v>27.8</v>
      </c>
      <c r="I19" s="25" t="s">
        <v>36</v>
      </c>
    </row>
    <row r="20" spans="1:9" ht="9.65" customHeight="1" x14ac:dyDescent="0.25">
      <c r="A20" s="26" t="s">
        <v>38</v>
      </c>
      <c r="B20" s="27">
        <v>22</v>
      </c>
      <c r="C20" s="28" t="s">
        <v>39</v>
      </c>
      <c r="D20" s="27">
        <v>20.5</v>
      </c>
      <c r="E20" s="28" t="s">
        <v>40</v>
      </c>
      <c r="F20" s="27">
        <v>9</v>
      </c>
      <c r="G20" s="28" t="s">
        <v>41</v>
      </c>
      <c r="H20" s="27">
        <v>22</v>
      </c>
      <c r="I20" s="28" t="s">
        <v>39</v>
      </c>
    </row>
    <row r="21" spans="1:9" ht="9.65" customHeight="1" x14ac:dyDescent="0.25">
      <c r="A21" s="20" t="s">
        <v>42</v>
      </c>
      <c r="B21" s="21">
        <v>25</v>
      </c>
      <c r="C21" s="22" t="s">
        <v>43</v>
      </c>
      <c r="D21" s="21">
        <v>41.7</v>
      </c>
      <c r="E21" s="22" t="s">
        <v>36</v>
      </c>
      <c r="F21" s="21">
        <v>0</v>
      </c>
      <c r="G21" s="22" t="s">
        <v>27</v>
      </c>
      <c r="H21" s="21">
        <v>25</v>
      </c>
      <c r="I21" s="22" t="s">
        <v>44</v>
      </c>
    </row>
    <row r="22" spans="1:9" ht="9.65" customHeight="1" x14ac:dyDescent="0.25">
      <c r="A22" s="23" t="s">
        <v>45</v>
      </c>
      <c r="B22" s="24">
        <v>23</v>
      </c>
      <c r="C22" s="25" t="s">
        <v>46</v>
      </c>
      <c r="D22" s="24">
        <v>22</v>
      </c>
      <c r="E22" s="25" t="s">
        <v>46</v>
      </c>
      <c r="F22" s="24">
        <v>22</v>
      </c>
      <c r="G22" s="25" t="s">
        <v>46</v>
      </c>
      <c r="H22" s="24">
        <v>23</v>
      </c>
      <c r="I22" s="25" t="s">
        <v>46</v>
      </c>
    </row>
    <row r="23" spans="1:9" ht="9.65" customHeight="1" x14ac:dyDescent="0.25">
      <c r="A23" s="26" t="s">
        <v>47</v>
      </c>
      <c r="B23" s="27">
        <v>23.5</v>
      </c>
      <c r="C23" s="28" t="s">
        <v>41</v>
      </c>
      <c r="D23" s="27">
        <v>23.5</v>
      </c>
      <c r="E23" s="28" t="s">
        <v>48</v>
      </c>
      <c r="F23" s="27">
        <v>0</v>
      </c>
      <c r="G23" s="28" t="s">
        <v>27</v>
      </c>
      <c r="H23" s="27">
        <v>23.5</v>
      </c>
      <c r="I23" s="28" t="s">
        <v>48</v>
      </c>
    </row>
    <row r="24" spans="1:9" ht="9.65" customHeight="1" x14ac:dyDescent="0.25">
      <c r="A24" s="20" t="s">
        <v>49</v>
      </c>
      <c r="B24" s="21">
        <v>17.399999999999999</v>
      </c>
      <c r="C24" s="22" t="s">
        <v>41</v>
      </c>
      <c r="D24" s="21">
        <v>26.6</v>
      </c>
      <c r="E24" s="22" t="s">
        <v>41</v>
      </c>
      <c r="F24" s="21">
        <v>0</v>
      </c>
      <c r="G24" s="22" t="s">
        <v>50</v>
      </c>
      <c r="H24" s="21">
        <v>26.6</v>
      </c>
      <c r="I24" s="22" t="s">
        <v>41</v>
      </c>
    </row>
    <row r="25" spans="1:9" ht="9.65" customHeight="1" x14ac:dyDescent="0.25">
      <c r="A25" s="23" t="s">
        <v>51</v>
      </c>
      <c r="B25" s="24">
        <v>26.3</v>
      </c>
      <c r="C25" s="25" t="s">
        <v>41</v>
      </c>
      <c r="D25" s="24">
        <v>29.4</v>
      </c>
      <c r="E25" s="25" t="s">
        <v>52</v>
      </c>
      <c r="F25" s="24">
        <v>26.3</v>
      </c>
      <c r="G25" s="25" t="s">
        <v>41</v>
      </c>
      <c r="H25" s="24">
        <v>26.3</v>
      </c>
      <c r="I25" s="25" t="s">
        <v>41</v>
      </c>
    </row>
    <row r="26" spans="1:9" ht="9.65" customHeight="1" x14ac:dyDescent="0.25">
      <c r="A26" s="26" t="s">
        <v>53</v>
      </c>
      <c r="B26" s="27">
        <v>16</v>
      </c>
      <c r="C26" s="28" t="s">
        <v>54</v>
      </c>
      <c r="D26" s="27">
        <v>16</v>
      </c>
      <c r="E26" s="28" t="s">
        <v>54</v>
      </c>
      <c r="F26" s="27">
        <v>5.2</v>
      </c>
      <c r="G26" s="28" t="s">
        <v>43</v>
      </c>
      <c r="H26" s="27">
        <v>16</v>
      </c>
      <c r="I26" s="28" t="s">
        <v>55</v>
      </c>
    </row>
    <row r="27" spans="1:9" ht="9.65" customHeight="1" x14ac:dyDescent="0.25">
      <c r="A27" s="20" t="s">
        <v>56</v>
      </c>
      <c r="B27" s="21">
        <v>33</v>
      </c>
      <c r="C27" s="22" t="s">
        <v>57</v>
      </c>
      <c r="D27" s="21">
        <v>33</v>
      </c>
      <c r="E27" s="22" t="s">
        <v>57</v>
      </c>
      <c r="F27" s="21">
        <v>23.2</v>
      </c>
      <c r="G27" s="22" t="s">
        <v>57</v>
      </c>
      <c r="H27" s="21">
        <v>33</v>
      </c>
      <c r="I27" s="22" t="s">
        <v>57</v>
      </c>
    </row>
    <row r="28" spans="1:9" ht="9.65" customHeight="1" x14ac:dyDescent="0.25">
      <c r="A28" s="23" t="s">
        <v>58</v>
      </c>
      <c r="B28" s="24">
        <v>19</v>
      </c>
      <c r="C28" s="25" t="s">
        <v>59</v>
      </c>
      <c r="D28" s="24">
        <v>21.5</v>
      </c>
      <c r="E28" s="25" t="s">
        <v>59</v>
      </c>
      <c r="F28" s="24">
        <v>19</v>
      </c>
      <c r="G28" s="25" t="s">
        <v>59</v>
      </c>
      <c r="H28" s="24">
        <v>19</v>
      </c>
      <c r="I28" s="25" t="s">
        <v>59</v>
      </c>
    </row>
    <row r="29" spans="1:9" ht="9.65" customHeight="1" x14ac:dyDescent="0.25">
      <c r="A29" s="26" t="s">
        <v>60</v>
      </c>
      <c r="B29" s="27">
        <v>29</v>
      </c>
      <c r="C29" s="28" t="s">
        <v>61</v>
      </c>
      <c r="D29" s="27">
        <v>27</v>
      </c>
      <c r="E29" s="28" t="s">
        <v>61</v>
      </c>
      <c r="F29" s="27">
        <v>0</v>
      </c>
      <c r="G29" s="28" t="s">
        <v>27</v>
      </c>
      <c r="H29" s="27">
        <v>29</v>
      </c>
      <c r="I29" s="28" t="s">
        <v>61</v>
      </c>
    </row>
    <row r="30" spans="1:9" ht="9.65" customHeight="1" x14ac:dyDescent="0.25">
      <c r="A30" s="20" t="s">
        <v>62</v>
      </c>
      <c r="B30" s="21">
        <v>31.5</v>
      </c>
      <c r="C30" s="22" t="s">
        <v>61</v>
      </c>
      <c r="D30" s="21">
        <v>33.5</v>
      </c>
      <c r="E30" s="22" t="s">
        <v>63</v>
      </c>
      <c r="F30" s="21">
        <v>30</v>
      </c>
      <c r="G30" s="22" t="s">
        <v>63</v>
      </c>
      <c r="H30" s="21">
        <v>30</v>
      </c>
      <c r="I30" s="22" t="s">
        <v>36</v>
      </c>
    </row>
    <row r="31" spans="1:9" ht="9.65" customHeight="1" x14ac:dyDescent="0.25">
      <c r="A31" s="23" t="s">
        <v>64</v>
      </c>
      <c r="B31" s="24">
        <v>24</v>
      </c>
      <c r="C31" s="25" t="s">
        <v>65</v>
      </c>
      <c r="D31" s="24">
        <v>26</v>
      </c>
      <c r="E31" s="25" t="s">
        <v>65</v>
      </c>
      <c r="F31" s="24">
        <v>23</v>
      </c>
      <c r="G31" s="25" t="s">
        <v>65</v>
      </c>
      <c r="H31" s="24">
        <v>24</v>
      </c>
      <c r="I31" s="25" t="s">
        <v>65</v>
      </c>
    </row>
    <row r="32" spans="1:9" ht="9.65" customHeight="1" x14ac:dyDescent="0.25">
      <c r="A32" s="26" t="s">
        <v>66</v>
      </c>
      <c r="B32" s="27">
        <v>24.6</v>
      </c>
      <c r="C32" s="28" t="s">
        <v>36</v>
      </c>
      <c r="D32" s="27">
        <v>21.6</v>
      </c>
      <c r="E32" s="28" t="s">
        <v>36</v>
      </c>
      <c r="F32" s="27">
        <v>24.6</v>
      </c>
      <c r="G32" s="28" t="s">
        <v>36</v>
      </c>
      <c r="H32" s="27">
        <v>24.6</v>
      </c>
      <c r="I32" s="28" t="s">
        <v>36</v>
      </c>
    </row>
    <row r="33" spans="1:9" ht="9.65" customHeight="1" x14ac:dyDescent="0.25">
      <c r="A33" s="20" t="s">
        <v>67</v>
      </c>
      <c r="B33" s="21">
        <v>20</v>
      </c>
      <c r="C33" s="22" t="s">
        <v>59</v>
      </c>
      <c r="D33" s="21">
        <v>20</v>
      </c>
      <c r="E33" s="22" t="s">
        <v>59</v>
      </c>
      <c r="F33" s="21">
        <v>14.6</v>
      </c>
      <c r="G33" s="22" t="s">
        <v>54</v>
      </c>
      <c r="H33" s="21">
        <v>20</v>
      </c>
      <c r="I33" s="22" t="s">
        <v>59</v>
      </c>
    </row>
    <row r="34" spans="1:9" ht="9.65" customHeight="1" x14ac:dyDescent="0.25">
      <c r="A34" s="23" t="s">
        <v>68</v>
      </c>
      <c r="B34" s="24">
        <v>30</v>
      </c>
      <c r="C34" s="25" t="s">
        <v>69</v>
      </c>
      <c r="D34" s="24">
        <v>31.2</v>
      </c>
      <c r="E34" s="25" t="s">
        <v>69</v>
      </c>
      <c r="F34" s="24">
        <v>0</v>
      </c>
      <c r="G34" s="25" t="s">
        <v>27</v>
      </c>
      <c r="H34" s="24">
        <v>23</v>
      </c>
      <c r="I34" s="25" t="s">
        <v>70</v>
      </c>
    </row>
    <row r="35" spans="1:9" ht="9.65" customHeight="1" x14ac:dyDescent="0.25">
      <c r="A35" s="26" t="s">
        <v>71</v>
      </c>
      <c r="B35" s="27">
        <v>33.799999999999997</v>
      </c>
      <c r="C35" s="28" t="s">
        <v>61</v>
      </c>
      <c r="D35" s="27">
        <v>34.549999999999997</v>
      </c>
      <c r="E35" s="28" t="s">
        <v>61</v>
      </c>
      <c r="F35" s="27">
        <v>0</v>
      </c>
      <c r="G35" s="28" t="s">
        <v>27</v>
      </c>
      <c r="H35" s="27">
        <v>0</v>
      </c>
      <c r="I35" s="28" t="s">
        <v>27</v>
      </c>
    </row>
    <row r="36" spans="1:9" ht="9.65" customHeight="1" x14ac:dyDescent="0.25">
      <c r="A36" s="20" t="s">
        <v>72</v>
      </c>
      <c r="B36" s="21">
        <v>24</v>
      </c>
      <c r="C36" s="22" t="s">
        <v>73</v>
      </c>
      <c r="D36" s="21">
        <v>24</v>
      </c>
      <c r="E36" s="22" t="s">
        <v>73</v>
      </c>
      <c r="F36" s="21">
        <v>13.2</v>
      </c>
      <c r="G36" s="22" t="s">
        <v>74</v>
      </c>
      <c r="H36" s="21">
        <v>24</v>
      </c>
      <c r="I36" s="22" t="s">
        <v>73</v>
      </c>
    </row>
    <row r="37" spans="1:9" ht="9.65" customHeight="1" x14ac:dyDescent="0.25">
      <c r="A37" s="23" t="s">
        <v>75</v>
      </c>
      <c r="B37" s="24">
        <v>26.3</v>
      </c>
      <c r="C37" s="25" t="s">
        <v>41</v>
      </c>
      <c r="D37" s="24">
        <v>26.3</v>
      </c>
      <c r="E37" s="25" t="s">
        <v>41</v>
      </c>
      <c r="F37" s="24">
        <v>26.3</v>
      </c>
      <c r="G37" s="25" t="s">
        <v>41</v>
      </c>
      <c r="H37" s="24">
        <v>26.3</v>
      </c>
      <c r="I37" s="25" t="s">
        <v>41</v>
      </c>
    </row>
    <row r="38" spans="1:9" ht="9.65" customHeight="1" x14ac:dyDescent="0.25">
      <c r="A38" s="26" t="s">
        <v>76</v>
      </c>
      <c r="B38" s="27">
        <v>28.5</v>
      </c>
      <c r="C38" s="28" t="s">
        <v>77</v>
      </c>
      <c r="D38" s="27">
        <v>28.5</v>
      </c>
      <c r="E38" s="28" t="s">
        <v>77</v>
      </c>
      <c r="F38" s="27">
        <v>21.35</v>
      </c>
      <c r="G38" s="28" t="s">
        <v>77</v>
      </c>
      <c r="H38" s="27">
        <v>28.5</v>
      </c>
      <c r="I38" s="28" t="s">
        <v>77</v>
      </c>
    </row>
    <row r="39" spans="1:9" ht="9.65" customHeight="1" x14ac:dyDescent="0.25">
      <c r="A39" s="20" t="s">
        <v>78</v>
      </c>
      <c r="B39" s="21">
        <v>18.399999999999999</v>
      </c>
      <c r="C39" s="22" t="s">
        <v>79</v>
      </c>
      <c r="D39" s="21">
        <v>18.399999999999999</v>
      </c>
      <c r="E39" s="22" t="s">
        <v>79</v>
      </c>
      <c r="F39" s="21">
        <v>17</v>
      </c>
      <c r="G39" s="22" t="s">
        <v>80</v>
      </c>
      <c r="H39" s="21">
        <v>18.399999999999999</v>
      </c>
      <c r="I39" s="22" t="s">
        <v>79</v>
      </c>
    </row>
    <row r="40" spans="1:9" ht="9.65" customHeight="1" x14ac:dyDescent="0.25">
      <c r="A40" s="23" t="s">
        <v>81</v>
      </c>
      <c r="B40" s="24">
        <v>17</v>
      </c>
      <c r="C40" s="25" t="s">
        <v>82</v>
      </c>
      <c r="D40" s="24">
        <v>17</v>
      </c>
      <c r="E40" s="25" t="s">
        <v>82</v>
      </c>
      <c r="F40" s="24">
        <v>17</v>
      </c>
      <c r="G40" s="25" t="s">
        <v>82</v>
      </c>
      <c r="H40" s="24">
        <v>17</v>
      </c>
      <c r="I40" s="25" t="s">
        <v>82</v>
      </c>
    </row>
    <row r="41" spans="1:9" ht="9.65" customHeight="1" x14ac:dyDescent="0.25">
      <c r="A41" s="26" t="s">
        <v>83</v>
      </c>
      <c r="B41" s="27">
        <v>32.25</v>
      </c>
      <c r="C41" s="28" t="s">
        <v>61</v>
      </c>
      <c r="D41" s="27">
        <v>30</v>
      </c>
      <c r="E41" s="28" t="s">
        <v>61</v>
      </c>
      <c r="F41" s="27">
        <v>5.18</v>
      </c>
      <c r="G41" s="28" t="s">
        <v>84</v>
      </c>
      <c r="H41" s="27">
        <v>32.25</v>
      </c>
      <c r="I41" s="28" t="s">
        <v>61</v>
      </c>
    </row>
    <row r="42" spans="1:9" ht="9.65" customHeight="1" x14ac:dyDescent="0.25">
      <c r="A42" s="20" t="s">
        <v>85</v>
      </c>
      <c r="B42" s="21">
        <v>27.9</v>
      </c>
      <c r="C42" s="22" t="s">
        <v>61</v>
      </c>
      <c r="D42" s="21">
        <v>27.9</v>
      </c>
      <c r="E42" s="22" t="s">
        <v>61</v>
      </c>
      <c r="F42" s="21">
        <v>27</v>
      </c>
      <c r="G42" s="22" t="s">
        <v>61</v>
      </c>
      <c r="H42" s="21">
        <v>27.9</v>
      </c>
      <c r="I42" s="22" t="s">
        <v>61</v>
      </c>
    </row>
    <row r="43" spans="1:9" ht="9.65" customHeight="1" x14ac:dyDescent="0.25">
      <c r="A43" s="23" t="s">
        <v>86</v>
      </c>
      <c r="B43" s="24">
        <v>24</v>
      </c>
      <c r="C43" s="25" t="s">
        <v>87</v>
      </c>
      <c r="D43" s="24">
        <v>27</v>
      </c>
      <c r="E43" s="25" t="s">
        <v>87</v>
      </c>
      <c r="F43" s="24">
        <v>22</v>
      </c>
      <c r="G43" s="25" t="s">
        <v>88</v>
      </c>
      <c r="H43" s="24">
        <v>24</v>
      </c>
      <c r="I43" s="25" t="s">
        <v>87</v>
      </c>
    </row>
    <row r="44" spans="1:9" ht="9.65" customHeight="1" x14ac:dyDescent="0.25">
      <c r="A44" s="26" t="s">
        <v>89</v>
      </c>
      <c r="B44" s="27">
        <v>23.824999999999999</v>
      </c>
      <c r="C44" s="28" t="s">
        <v>90</v>
      </c>
      <c r="D44" s="27">
        <v>23.824999999999999</v>
      </c>
      <c r="E44" s="28" t="s">
        <v>90</v>
      </c>
      <c r="F44" s="27">
        <v>22.2</v>
      </c>
      <c r="G44" s="28" t="s">
        <v>91</v>
      </c>
      <c r="H44" s="27">
        <v>23.824999999999999</v>
      </c>
      <c r="I44" s="28" t="s">
        <v>90</v>
      </c>
    </row>
    <row r="45" spans="1:9" ht="9.65" customHeight="1" x14ac:dyDescent="0.25">
      <c r="A45" s="20" t="s">
        <v>92</v>
      </c>
      <c r="B45" s="21">
        <v>37.1</v>
      </c>
      <c r="C45" s="22" t="s">
        <v>93</v>
      </c>
      <c r="D45" s="21">
        <v>40.1</v>
      </c>
      <c r="E45" s="22" t="s">
        <v>41</v>
      </c>
      <c r="F45" s="21">
        <v>5.25</v>
      </c>
      <c r="G45" s="22" t="s">
        <v>94</v>
      </c>
      <c r="H45" s="21">
        <v>37.1</v>
      </c>
      <c r="I45" s="22" t="s">
        <v>93</v>
      </c>
    </row>
    <row r="46" spans="1:9" ht="9.65" customHeight="1" x14ac:dyDescent="0.25">
      <c r="A46" s="23" t="s">
        <v>95</v>
      </c>
      <c r="B46" s="24">
        <v>17</v>
      </c>
      <c r="C46" s="25" t="s">
        <v>96</v>
      </c>
      <c r="D46" s="24">
        <v>21</v>
      </c>
      <c r="E46" s="25" t="s">
        <v>43</v>
      </c>
      <c r="F46" s="24">
        <v>12</v>
      </c>
      <c r="G46" s="25" t="s">
        <v>97</v>
      </c>
      <c r="H46" s="24">
        <v>17</v>
      </c>
      <c r="I46" s="25" t="s">
        <v>96</v>
      </c>
    </row>
    <row r="47" spans="1:9" ht="9.65" customHeight="1" x14ac:dyDescent="0.25">
      <c r="A47" s="26" t="s">
        <v>98</v>
      </c>
      <c r="B47" s="27">
        <v>24.25</v>
      </c>
      <c r="C47" s="28" t="s">
        <v>41</v>
      </c>
      <c r="D47" s="27">
        <v>22.45</v>
      </c>
      <c r="E47" s="28" t="s">
        <v>41</v>
      </c>
      <c r="F47" s="27">
        <v>8.0500000000000007</v>
      </c>
      <c r="G47" s="28" t="s">
        <v>97</v>
      </c>
      <c r="H47" s="27">
        <v>24.25</v>
      </c>
      <c r="I47" s="28" t="s">
        <v>41</v>
      </c>
    </row>
    <row r="48" spans="1:9" ht="9.65" customHeight="1" x14ac:dyDescent="0.25">
      <c r="A48" s="20" t="s">
        <v>99</v>
      </c>
      <c r="B48" s="21">
        <v>34.549999999999997</v>
      </c>
      <c r="C48" s="22" t="s">
        <v>41</v>
      </c>
      <c r="D48" s="21">
        <v>34.549999999999997</v>
      </c>
      <c r="E48" s="22" t="s">
        <v>41</v>
      </c>
      <c r="F48" s="21">
        <v>27.1</v>
      </c>
      <c r="G48" s="22" t="s">
        <v>44</v>
      </c>
      <c r="H48" s="21">
        <v>35.25</v>
      </c>
      <c r="I48" s="22" t="s">
        <v>69</v>
      </c>
    </row>
    <row r="49" spans="1:9" ht="9.65" customHeight="1" x14ac:dyDescent="0.25">
      <c r="A49" s="23" t="s">
        <v>100</v>
      </c>
      <c r="B49" s="24">
        <v>23</v>
      </c>
      <c r="C49" s="25" t="s">
        <v>44</v>
      </c>
      <c r="D49" s="24">
        <v>23</v>
      </c>
      <c r="E49" s="25" t="s">
        <v>44</v>
      </c>
      <c r="F49" s="24">
        <v>23</v>
      </c>
      <c r="G49" s="25" t="s">
        <v>44</v>
      </c>
      <c r="H49" s="24">
        <v>23</v>
      </c>
      <c r="I49" s="25" t="s">
        <v>44</v>
      </c>
    </row>
    <row r="50" spans="1:9" ht="9.65" customHeight="1" x14ac:dyDescent="0.25">
      <c r="A50" s="26" t="s">
        <v>101</v>
      </c>
      <c r="B50" s="27">
        <v>28</v>
      </c>
      <c r="C50" s="28" t="s">
        <v>44</v>
      </c>
      <c r="D50" s="27">
        <v>28</v>
      </c>
      <c r="E50" s="28" t="s">
        <v>44</v>
      </c>
      <c r="F50" s="27">
        <v>28</v>
      </c>
      <c r="G50" s="28" t="s">
        <v>44</v>
      </c>
      <c r="H50" s="27">
        <v>28</v>
      </c>
      <c r="I50" s="28" t="s">
        <v>44</v>
      </c>
    </row>
    <row r="51" spans="1:9" ht="9.65" customHeight="1" x14ac:dyDescent="0.25">
      <c r="A51" s="20" t="s">
        <v>102</v>
      </c>
      <c r="B51" s="21">
        <v>17</v>
      </c>
      <c r="C51" s="22" t="s">
        <v>103</v>
      </c>
      <c r="D51" s="21">
        <v>14</v>
      </c>
      <c r="E51" s="22" t="s">
        <v>103</v>
      </c>
      <c r="F51" s="21">
        <v>17</v>
      </c>
      <c r="G51" s="22" t="s">
        <v>103</v>
      </c>
      <c r="H51" s="21">
        <v>17</v>
      </c>
      <c r="I51" s="22" t="s">
        <v>103</v>
      </c>
    </row>
    <row r="52" spans="1:9" ht="9.65" customHeight="1" x14ac:dyDescent="0.25">
      <c r="A52" s="23" t="s">
        <v>104</v>
      </c>
      <c r="B52" s="24">
        <v>30</v>
      </c>
      <c r="C52" s="25" t="s">
        <v>105</v>
      </c>
      <c r="D52" s="24">
        <v>30</v>
      </c>
      <c r="E52" s="25" t="s">
        <v>105</v>
      </c>
      <c r="F52" s="24">
        <v>23.1</v>
      </c>
      <c r="G52" s="25" t="s">
        <v>105</v>
      </c>
      <c r="H52" s="24">
        <v>30</v>
      </c>
      <c r="I52" s="25" t="s">
        <v>105</v>
      </c>
    </row>
    <row r="53" spans="1:9" ht="9.65" customHeight="1" x14ac:dyDescent="0.25">
      <c r="A53" s="26" t="s">
        <v>106</v>
      </c>
      <c r="B53" s="27">
        <v>58.2</v>
      </c>
      <c r="C53" s="28" t="s">
        <v>41</v>
      </c>
      <c r="D53" s="27">
        <v>74.7</v>
      </c>
      <c r="E53" s="28" t="s">
        <v>41</v>
      </c>
      <c r="F53" s="27">
        <v>42.9</v>
      </c>
      <c r="G53" s="28" t="s">
        <v>41</v>
      </c>
      <c r="H53" s="27">
        <v>58.2</v>
      </c>
      <c r="I53" s="28" t="s">
        <v>41</v>
      </c>
    </row>
    <row r="54" spans="1:9" ht="9.65" customHeight="1" x14ac:dyDescent="0.25">
      <c r="A54" s="20" t="s">
        <v>107</v>
      </c>
      <c r="B54" s="21">
        <v>33</v>
      </c>
      <c r="C54" s="22" t="s">
        <v>57</v>
      </c>
      <c r="D54" s="21">
        <v>33</v>
      </c>
      <c r="E54" s="22" t="s">
        <v>57</v>
      </c>
      <c r="F54" s="21">
        <v>33</v>
      </c>
      <c r="G54" s="22" t="s">
        <v>57</v>
      </c>
      <c r="H54" s="21">
        <v>33</v>
      </c>
      <c r="I54" s="22" t="s">
        <v>57</v>
      </c>
    </row>
    <row r="55" spans="1:9" ht="9.65" customHeight="1" x14ac:dyDescent="0.25">
      <c r="A55" s="23" t="s">
        <v>108</v>
      </c>
      <c r="B55" s="24">
        <v>18</v>
      </c>
      <c r="C55" s="25" t="s">
        <v>61</v>
      </c>
      <c r="D55" s="24">
        <v>18</v>
      </c>
      <c r="E55" s="25" t="s">
        <v>61</v>
      </c>
      <c r="F55" s="24">
        <v>18</v>
      </c>
      <c r="G55" s="25" t="s">
        <v>61</v>
      </c>
      <c r="H55" s="24">
        <v>18</v>
      </c>
      <c r="I55" s="25" t="s">
        <v>61</v>
      </c>
    </row>
    <row r="56" spans="1:9" ht="9.65" customHeight="1" x14ac:dyDescent="0.25">
      <c r="A56" s="26" t="s">
        <v>109</v>
      </c>
      <c r="B56" s="27">
        <v>30</v>
      </c>
      <c r="C56" s="28" t="s">
        <v>110</v>
      </c>
      <c r="D56" s="27">
        <v>30</v>
      </c>
      <c r="E56" s="28" t="s">
        <v>110</v>
      </c>
      <c r="F56" s="27">
        <v>20</v>
      </c>
      <c r="G56" s="28" t="s">
        <v>111</v>
      </c>
      <c r="H56" s="27">
        <v>16</v>
      </c>
      <c r="I56" s="28" t="s">
        <v>110</v>
      </c>
    </row>
    <row r="57" spans="1:9" ht="9.65" customHeight="1" x14ac:dyDescent="0.25">
      <c r="A57" s="20" t="s">
        <v>112</v>
      </c>
      <c r="B57" s="21">
        <v>24</v>
      </c>
      <c r="C57" s="22" t="s">
        <v>61</v>
      </c>
      <c r="D57" s="21">
        <v>21</v>
      </c>
      <c r="E57" s="22" t="s">
        <v>61</v>
      </c>
      <c r="F57" s="21">
        <v>17</v>
      </c>
      <c r="G57" s="22" t="s">
        <v>61</v>
      </c>
      <c r="H57" s="21">
        <v>24</v>
      </c>
      <c r="I57" s="22" t="s">
        <v>61</v>
      </c>
    </row>
    <row r="58" spans="1:9" ht="9.65" customHeight="1" x14ac:dyDescent="0.25">
      <c r="A58" s="23" t="s">
        <v>113</v>
      </c>
      <c r="B58" s="24">
        <v>20</v>
      </c>
      <c r="C58" s="25" t="s">
        <v>114</v>
      </c>
      <c r="D58" s="24">
        <v>20</v>
      </c>
      <c r="E58" s="25" t="s">
        <v>114</v>
      </c>
      <c r="F58" s="24">
        <v>15</v>
      </c>
      <c r="G58" s="25" t="s">
        <v>115</v>
      </c>
      <c r="H58" s="24">
        <v>20</v>
      </c>
      <c r="I58" s="25" t="s">
        <v>114</v>
      </c>
    </row>
    <row r="59" spans="1:9" ht="9.65" customHeight="1" x14ac:dyDescent="0.25">
      <c r="A59" s="26" t="s">
        <v>116</v>
      </c>
      <c r="B59" s="27">
        <v>29.4</v>
      </c>
      <c r="C59" s="28" t="s">
        <v>54</v>
      </c>
      <c r="D59" s="27">
        <v>29.4</v>
      </c>
      <c r="E59" s="28" t="s">
        <v>54</v>
      </c>
      <c r="F59" s="27">
        <v>24.5</v>
      </c>
      <c r="G59" s="28" t="s">
        <v>117</v>
      </c>
      <c r="H59" s="27">
        <v>29.4</v>
      </c>
      <c r="I59" s="28" t="s">
        <v>54</v>
      </c>
    </row>
    <row r="60" spans="1:9" ht="9.65" customHeight="1" x14ac:dyDescent="0.25">
      <c r="A60" s="20" t="s">
        <v>118</v>
      </c>
      <c r="B60" s="21">
        <v>30.73</v>
      </c>
      <c r="C60" s="22" t="s">
        <v>90</v>
      </c>
      <c r="D60" s="21">
        <v>31</v>
      </c>
      <c r="E60" s="22" t="s">
        <v>119</v>
      </c>
      <c r="F60" s="21">
        <v>0</v>
      </c>
      <c r="G60" s="22" t="s">
        <v>27</v>
      </c>
      <c r="H60" s="21">
        <v>0</v>
      </c>
      <c r="I60" s="22" t="s">
        <v>27</v>
      </c>
    </row>
    <row r="61" spans="1:9" ht="9.65" customHeight="1" x14ac:dyDescent="0.25">
      <c r="A61" s="23" t="s">
        <v>120</v>
      </c>
      <c r="B61" s="24">
        <v>16.2</v>
      </c>
      <c r="C61" s="25" t="s">
        <v>91</v>
      </c>
      <c r="D61" s="24">
        <v>20.2</v>
      </c>
      <c r="E61" s="25" t="s">
        <v>119</v>
      </c>
      <c r="F61" s="24">
        <v>16.2</v>
      </c>
      <c r="G61" s="25" t="s">
        <v>91</v>
      </c>
      <c r="H61" s="24">
        <v>16.2</v>
      </c>
      <c r="I61" s="25" t="s">
        <v>91</v>
      </c>
    </row>
    <row r="62" spans="1:9" ht="9.65" customHeight="1" x14ac:dyDescent="0.25">
      <c r="A62" s="26" t="s">
        <v>121</v>
      </c>
      <c r="B62" s="27">
        <v>49.4</v>
      </c>
      <c r="C62" s="28" t="s">
        <v>36</v>
      </c>
      <c r="D62" s="27">
        <v>49.4</v>
      </c>
      <c r="E62" s="28" t="s">
        <v>36</v>
      </c>
      <c r="F62" s="27">
        <v>49.4</v>
      </c>
      <c r="G62" s="28" t="s">
        <v>36</v>
      </c>
      <c r="H62" s="27">
        <v>49.4</v>
      </c>
      <c r="I62" s="28" t="s">
        <v>36</v>
      </c>
    </row>
    <row r="63" spans="1:9" ht="9.65" customHeight="1" x14ac:dyDescent="0.25">
      <c r="A63" s="20" t="s">
        <v>122</v>
      </c>
      <c r="B63" s="24">
        <v>35.700000000000003</v>
      </c>
      <c r="C63" s="25" t="s">
        <v>61</v>
      </c>
      <c r="D63" s="24">
        <v>35.700000000000003</v>
      </c>
      <c r="E63" s="25" t="s">
        <v>61</v>
      </c>
      <c r="F63" s="24">
        <v>19.899999999999999</v>
      </c>
      <c r="G63" s="25" t="s">
        <v>41</v>
      </c>
      <c r="H63" s="24">
        <v>35.700000000000003</v>
      </c>
      <c r="I63" s="25" t="s">
        <v>61</v>
      </c>
    </row>
    <row r="64" spans="1:9" ht="9.65" customHeight="1" x14ac:dyDescent="0.25">
      <c r="A64" s="23" t="s">
        <v>123</v>
      </c>
      <c r="B64" s="24">
        <v>30.9</v>
      </c>
      <c r="C64" s="25" t="s">
        <v>124</v>
      </c>
      <c r="D64" s="24">
        <v>30.9</v>
      </c>
      <c r="E64" s="25" t="s">
        <v>124</v>
      </c>
      <c r="F64" s="24">
        <v>22.6</v>
      </c>
      <c r="G64" s="25" t="s">
        <v>124</v>
      </c>
      <c r="H64" s="24">
        <v>30.9</v>
      </c>
      <c r="I64" s="25" t="s">
        <v>124</v>
      </c>
    </row>
    <row r="65" spans="1:9" ht="9.65" customHeight="1" x14ac:dyDescent="0.25">
      <c r="A65" s="26" t="s">
        <v>125</v>
      </c>
      <c r="B65" s="27">
        <v>24</v>
      </c>
      <c r="C65" s="28" t="s">
        <v>119</v>
      </c>
      <c r="D65" s="27">
        <v>24</v>
      </c>
      <c r="E65" s="28" t="s">
        <v>119</v>
      </c>
      <c r="F65" s="27">
        <v>24</v>
      </c>
      <c r="G65" s="28" t="s">
        <v>119</v>
      </c>
      <c r="H65" s="27">
        <v>24</v>
      </c>
      <c r="I65" s="28" t="s">
        <v>119</v>
      </c>
    </row>
    <row r="66" spans="1:9" ht="9.65" customHeight="1" x14ac:dyDescent="0.25">
      <c r="A66" s="29" t="s">
        <v>126</v>
      </c>
      <c r="B66" s="27">
        <v>16</v>
      </c>
      <c r="C66" s="28" t="s">
        <v>127</v>
      </c>
      <c r="D66" s="27">
        <v>8</v>
      </c>
      <c r="E66" s="28" t="s">
        <v>128</v>
      </c>
      <c r="F66" s="27">
        <v>0</v>
      </c>
      <c r="G66" s="28" t="s">
        <v>27</v>
      </c>
      <c r="H66" s="27">
        <v>0</v>
      </c>
      <c r="I66" s="28" t="s">
        <v>27</v>
      </c>
    </row>
    <row r="67" spans="1:9" ht="9.65" customHeight="1" x14ac:dyDescent="0.25">
      <c r="A67" s="30" t="s">
        <v>129</v>
      </c>
      <c r="B67" s="21">
        <v>26</v>
      </c>
      <c r="C67" s="22"/>
      <c r="D67" s="21">
        <v>26.555</v>
      </c>
      <c r="E67" s="22"/>
      <c r="F67" s="21">
        <v>20.405999999999999</v>
      </c>
      <c r="G67" s="22"/>
      <c r="H67" s="21">
        <v>25.446000000000002</v>
      </c>
      <c r="I67" s="22"/>
    </row>
    <row r="68" spans="1:9" ht="9.65" customHeight="1" x14ac:dyDescent="0.25">
      <c r="A68" s="31" t="s">
        <v>130</v>
      </c>
      <c r="B68" s="66">
        <v>27.6</v>
      </c>
      <c r="C68" s="66"/>
      <c r="D68" s="66">
        <v>27.3</v>
      </c>
      <c r="E68" s="66"/>
      <c r="F68" s="66">
        <v>14.3</v>
      </c>
      <c r="G68" s="66"/>
      <c r="H68" s="66">
        <v>27.2</v>
      </c>
      <c r="I68" s="66"/>
    </row>
    <row r="69" spans="1:9" ht="18" customHeight="1" x14ac:dyDescent="0.25">
      <c r="A69" s="32" t="s">
        <v>131</v>
      </c>
      <c r="B69" s="27">
        <v>18.399999999999999</v>
      </c>
      <c r="C69" s="28" t="s">
        <v>132</v>
      </c>
      <c r="D69" s="27">
        <v>24.4</v>
      </c>
      <c r="E69" s="28" t="s">
        <v>132</v>
      </c>
      <c r="F69" s="27">
        <v>13.6</v>
      </c>
      <c r="G69" s="28" t="s">
        <v>132</v>
      </c>
      <c r="H69" s="27">
        <v>18.399999999999999</v>
      </c>
      <c r="I69" s="28" t="s">
        <v>133</v>
      </c>
    </row>
  </sheetData>
  <pageMargins left="0.7" right="0.7" top="0.75" bottom="0.75" header="0.3" footer="0.3"/>
  <pageSetup scale="95" orientation="portrait" verticalDpi="598" r:id="rId1"/>
  <ignoredErrors>
    <ignoredError sqref="C15:C66 E15:E66 G18:G66 I15:I66 C68:C69 E68:E69 G68:G69 I68:I69" twoDigitTextYea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2:F68"/>
  <sheetViews>
    <sheetView showGridLines="0" zoomScale="130" zoomScaleNormal="130" workbookViewId="0">
      <selection activeCell="G15" sqref="G15"/>
    </sheetView>
  </sheetViews>
  <sheetFormatPr defaultRowHeight="12.5" x14ac:dyDescent="0.25"/>
  <cols>
    <col min="1" max="1" width="4.7265625" customWidth="1"/>
    <col min="2" max="2" width="0.26953125" style="33" customWidth="1"/>
    <col min="4" max="4" width="9.1796875" hidden="1" customWidth="1"/>
    <col min="5" max="5" width="68.7265625" customWidth="1"/>
    <col min="6" max="6" width="4.7265625" customWidth="1"/>
  </cols>
  <sheetData>
    <row r="2" spans="1:5" hidden="1" x14ac:dyDescent="0.25">
      <c r="B2" s="33" t="s">
        <v>0</v>
      </c>
      <c r="C2" t="s">
        <v>1</v>
      </c>
      <c r="D2" t="s">
        <v>2</v>
      </c>
    </row>
    <row r="3" spans="1:5" hidden="1" x14ac:dyDescent="0.25">
      <c r="B3" s="34" t="s">
        <v>134</v>
      </c>
      <c r="C3" s="1"/>
    </row>
    <row r="5" spans="1:5" ht="16" customHeight="1" x14ac:dyDescent="0.4">
      <c r="C5" s="36" t="s">
        <v>135</v>
      </c>
      <c r="D5" s="3"/>
      <c r="E5" s="4"/>
    </row>
    <row r="7" spans="1:5" x14ac:dyDescent="0.25">
      <c r="C7" s="5"/>
      <c r="D7" s="5"/>
      <c r="E7" s="6" t="s">
        <v>7</v>
      </c>
    </row>
    <row r="8" spans="1:5" x14ac:dyDescent="0.25">
      <c r="C8" s="7" t="s">
        <v>136</v>
      </c>
      <c r="D8" s="7"/>
      <c r="E8" s="6" t="s">
        <v>137</v>
      </c>
    </row>
    <row r="9" spans="1:5" x14ac:dyDescent="0.25">
      <c r="C9" s="7" t="str">
        <f>CONCATENATE(MF121TP1!B3)</f>
        <v>04/16/2018</v>
      </c>
      <c r="D9" s="7"/>
      <c r="E9" s="10" t="str">
        <f>CONCATENATE(MF121TP1!C3," Reporting Period")</f>
        <v>2017 Reporting Period</v>
      </c>
    </row>
    <row r="10" spans="1:5" x14ac:dyDescent="0.25">
      <c r="B10" s="33" t="s">
        <v>138</v>
      </c>
      <c r="C10" s="37" t="s">
        <v>9</v>
      </c>
      <c r="D10" s="38" t="s">
        <v>139</v>
      </c>
      <c r="E10" s="38" t="s">
        <v>140</v>
      </c>
    </row>
    <row r="11" spans="1:5" ht="20.149999999999999" customHeight="1" x14ac:dyDescent="0.25">
      <c r="A11" s="1"/>
      <c r="B11" s="34" t="s">
        <v>141</v>
      </c>
      <c r="C11" s="63" t="s">
        <v>24</v>
      </c>
      <c r="D11" s="63" t="s">
        <v>142</v>
      </c>
      <c r="E11" s="63" t="s">
        <v>264</v>
      </c>
    </row>
    <row r="12" spans="1:5" ht="20.149999999999999" customHeight="1" x14ac:dyDescent="0.25">
      <c r="A12" s="1"/>
      <c r="B12" s="34" t="s">
        <v>144</v>
      </c>
      <c r="C12" s="63" t="s">
        <v>30</v>
      </c>
      <c r="D12" s="63" t="s">
        <v>145</v>
      </c>
      <c r="E12" s="63" t="s">
        <v>265</v>
      </c>
    </row>
    <row r="13" spans="1:5" ht="20.149999999999999" customHeight="1" x14ac:dyDescent="0.25">
      <c r="A13" s="1"/>
      <c r="B13" s="34" t="s">
        <v>148</v>
      </c>
      <c r="C13" s="63" t="s">
        <v>32</v>
      </c>
      <c r="D13" s="63" t="s">
        <v>142</v>
      </c>
      <c r="E13" s="63" t="s">
        <v>266</v>
      </c>
    </row>
    <row r="14" spans="1:5" ht="20.149999999999999" customHeight="1" x14ac:dyDescent="0.25">
      <c r="A14" s="1"/>
      <c r="B14" s="34" t="s">
        <v>150</v>
      </c>
      <c r="C14" s="63" t="s">
        <v>35</v>
      </c>
      <c r="D14" s="63" t="s">
        <v>142</v>
      </c>
      <c r="E14" s="63" t="s">
        <v>151</v>
      </c>
    </row>
    <row r="15" spans="1:5" ht="20.149999999999999" customHeight="1" x14ac:dyDescent="0.25">
      <c r="A15" s="1"/>
      <c r="B15" s="34" t="s">
        <v>3</v>
      </c>
      <c r="C15" s="63" t="s">
        <v>38</v>
      </c>
      <c r="D15" s="63" t="s">
        <v>142</v>
      </c>
      <c r="E15" s="63" t="s">
        <v>152</v>
      </c>
    </row>
    <row r="16" spans="1:5" ht="20.149999999999999" customHeight="1" x14ac:dyDescent="0.25">
      <c r="A16" s="1"/>
      <c r="B16" s="34" t="s">
        <v>134</v>
      </c>
      <c r="C16" s="63" t="s">
        <v>42</v>
      </c>
      <c r="D16" s="63" t="s">
        <v>142</v>
      </c>
      <c r="E16" s="63" t="s">
        <v>153</v>
      </c>
    </row>
    <row r="17" spans="1:6" ht="20.149999999999999" customHeight="1" x14ac:dyDescent="0.25">
      <c r="A17" s="1"/>
      <c r="B17" s="34" t="s">
        <v>154</v>
      </c>
      <c r="C17" s="63" t="s">
        <v>45</v>
      </c>
      <c r="D17" s="63" t="s">
        <v>155</v>
      </c>
      <c r="E17" s="63" t="s">
        <v>267</v>
      </c>
    </row>
    <row r="18" spans="1:6" ht="40" customHeight="1" x14ac:dyDescent="0.25">
      <c r="A18" s="1"/>
      <c r="B18" s="34" t="s">
        <v>157</v>
      </c>
      <c r="C18" s="63" t="s">
        <v>49</v>
      </c>
      <c r="D18" s="63" t="s">
        <v>142</v>
      </c>
      <c r="E18" s="63" t="s">
        <v>268</v>
      </c>
    </row>
    <row r="19" spans="1:6" ht="20.149999999999999" customHeight="1" x14ac:dyDescent="0.25">
      <c r="B19" s="34" t="s">
        <v>161</v>
      </c>
      <c r="C19" s="63" t="s">
        <v>53</v>
      </c>
      <c r="D19" s="63" t="s">
        <v>142</v>
      </c>
      <c r="E19" s="63" t="s">
        <v>269</v>
      </c>
    </row>
    <row r="20" spans="1:6" ht="20.149999999999999" customHeight="1" x14ac:dyDescent="0.25">
      <c r="B20" s="34" t="s">
        <v>163</v>
      </c>
      <c r="C20" s="63" t="s">
        <v>56</v>
      </c>
      <c r="D20" s="63" t="s">
        <v>142</v>
      </c>
      <c r="E20" s="63" t="s">
        <v>164</v>
      </c>
    </row>
    <row r="21" spans="1:6" ht="20.149999999999999" customHeight="1" x14ac:dyDescent="0.25">
      <c r="B21" s="34" t="s">
        <v>165</v>
      </c>
      <c r="C21" s="63" t="s">
        <v>58</v>
      </c>
      <c r="D21" s="63" t="s">
        <v>142</v>
      </c>
      <c r="E21" s="63" t="s">
        <v>166</v>
      </c>
    </row>
    <row r="22" spans="1:6" ht="20.149999999999999" customHeight="1" x14ac:dyDescent="0.25">
      <c r="B22" s="34" t="s">
        <v>167</v>
      </c>
      <c r="C22" s="63" t="s">
        <v>60</v>
      </c>
      <c r="D22" s="63" t="s">
        <v>142</v>
      </c>
      <c r="E22" s="63" t="s">
        <v>168</v>
      </c>
    </row>
    <row r="23" spans="1:6" ht="20.149999999999999" customHeight="1" x14ac:dyDescent="0.25">
      <c r="B23" s="34" t="s">
        <v>169</v>
      </c>
      <c r="C23" s="63" t="s">
        <v>62</v>
      </c>
      <c r="D23" s="63" t="s">
        <v>142</v>
      </c>
      <c r="E23" s="63" t="s">
        <v>270</v>
      </c>
    </row>
    <row r="24" spans="1:6" ht="20.149999999999999" customHeight="1" x14ac:dyDescent="0.25">
      <c r="B24" s="34" t="s">
        <v>171</v>
      </c>
      <c r="C24" s="63" t="s">
        <v>64</v>
      </c>
      <c r="D24" s="63" t="s">
        <v>142</v>
      </c>
      <c r="E24" s="63" t="s">
        <v>172</v>
      </c>
    </row>
    <row r="25" spans="1:6" ht="30" customHeight="1" x14ac:dyDescent="0.25">
      <c r="B25" s="34" t="s">
        <v>173</v>
      </c>
      <c r="C25" s="63" t="s">
        <v>66</v>
      </c>
      <c r="D25" s="63" t="s">
        <v>142</v>
      </c>
      <c r="E25" s="63" t="s">
        <v>271</v>
      </c>
    </row>
    <row r="26" spans="1:6" ht="20.149999999999999" customHeight="1" x14ac:dyDescent="0.25">
      <c r="B26" s="34" t="s">
        <v>175</v>
      </c>
      <c r="C26" s="63" t="s">
        <v>68</v>
      </c>
      <c r="D26" s="63" t="s">
        <v>142</v>
      </c>
      <c r="E26" s="63" t="s">
        <v>176</v>
      </c>
    </row>
    <row r="27" spans="1:6" ht="20.149999999999999" customHeight="1" x14ac:dyDescent="0.25">
      <c r="B27" s="34" t="s">
        <v>177</v>
      </c>
      <c r="C27" s="63" t="s">
        <v>76</v>
      </c>
      <c r="D27" s="63" t="s">
        <v>142</v>
      </c>
      <c r="E27" s="63" t="s">
        <v>178</v>
      </c>
    </row>
    <row r="28" spans="1:6" ht="20.149999999999999" customHeight="1" x14ac:dyDescent="0.25">
      <c r="B28" s="34" t="s">
        <v>179</v>
      </c>
      <c r="C28" s="63" t="s">
        <v>78</v>
      </c>
      <c r="D28" s="63" t="s">
        <v>142</v>
      </c>
      <c r="E28" s="63" t="s">
        <v>180</v>
      </c>
    </row>
    <row r="29" spans="1:6" ht="20.149999999999999" customHeight="1" x14ac:dyDescent="0.25">
      <c r="A29" s="1"/>
      <c r="B29" s="34" t="s">
        <v>181</v>
      </c>
      <c r="C29" s="63" t="s">
        <v>81</v>
      </c>
      <c r="D29" s="63" t="s">
        <v>142</v>
      </c>
      <c r="E29" s="63" t="s">
        <v>182</v>
      </c>
    </row>
    <row r="30" spans="1:6" ht="30" customHeight="1" x14ac:dyDescent="0.25">
      <c r="B30" s="34" t="s">
        <v>183</v>
      </c>
      <c r="C30" s="63" t="s">
        <v>83</v>
      </c>
      <c r="D30" s="63" t="s">
        <v>142</v>
      </c>
      <c r="E30" s="63" t="s">
        <v>272</v>
      </c>
    </row>
    <row r="31" spans="1:6" ht="30" customHeight="1" x14ac:dyDescent="0.25">
      <c r="B31" s="34" t="s">
        <v>185</v>
      </c>
      <c r="C31" s="63" t="s">
        <v>85</v>
      </c>
      <c r="D31" s="63" t="s">
        <v>142</v>
      </c>
      <c r="E31" s="63" t="s">
        <v>273</v>
      </c>
    </row>
    <row r="32" spans="1:6" ht="30" customHeight="1" x14ac:dyDescent="0.25">
      <c r="B32" s="34" t="s">
        <v>188</v>
      </c>
      <c r="C32" s="64" t="s">
        <v>89</v>
      </c>
      <c r="D32" s="64" t="s">
        <v>142</v>
      </c>
      <c r="E32" s="64" t="s">
        <v>274</v>
      </c>
      <c r="F32" s="42"/>
    </row>
    <row r="33" spans="1:6" ht="30" customHeight="1" x14ac:dyDescent="0.25">
      <c r="A33" s="35"/>
      <c r="B33" s="34"/>
      <c r="C33" s="63" t="s">
        <v>92</v>
      </c>
      <c r="D33" s="64"/>
      <c r="E33" s="63" t="s">
        <v>275</v>
      </c>
      <c r="F33" s="35"/>
    </row>
    <row r="34" spans="1:6" s="62" customFormat="1" ht="30" customHeight="1" x14ac:dyDescent="0.25">
      <c r="A34" s="40"/>
      <c r="B34" s="40"/>
      <c r="C34" s="69" t="s">
        <v>189</v>
      </c>
      <c r="D34" s="70"/>
      <c r="E34" s="71"/>
      <c r="F34" s="40"/>
    </row>
    <row r="35" spans="1:6" ht="15" customHeight="1" x14ac:dyDescent="0.25">
      <c r="B35" s="34"/>
      <c r="C35" s="72" t="s">
        <v>190</v>
      </c>
      <c r="D35" s="73"/>
      <c r="E35" s="74"/>
      <c r="F35" s="35"/>
    </row>
    <row r="36" spans="1:6" ht="15" customHeight="1" x14ac:dyDescent="0.25">
      <c r="A36" s="35"/>
      <c r="B36" s="41"/>
      <c r="C36" s="65"/>
      <c r="D36" s="65"/>
      <c r="E36" s="65"/>
      <c r="F36" s="35"/>
    </row>
    <row r="37" spans="1:6" ht="15" customHeight="1" x14ac:dyDescent="0.25">
      <c r="A37" s="35"/>
      <c r="B37" s="41"/>
      <c r="C37" s="65"/>
      <c r="D37" s="65"/>
      <c r="E37" s="65"/>
      <c r="F37" s="35"/>
    </row>
    <row r="38" spans="1:6" ht="15" customHeight="1" x14ac:dyDescent="0.4">
      <c r="C38" s="36" t="s">
        <v>191</v>
      </c>
      <c r="D38" s="3"/>
      <c r="E38" s="4"/>
    </row>
    <row r="39" spans="1:6" ht="15" customHeight="1" x14ac:dyDescent="0.25"/>
    <row r="40" spans="1:6" ht="15" customHeight="1" x14ac:dyDescent="0.25">
      <c r="C40" s="5"/>
      <c r="D40" s="5"/>
      <c r="E40" s="6" t="s">
        <v>7</v>
      </c>
    </row>
    <row r="41" spans="1:6" ht="15" customHeight="1" x14ac:dyDescent="0.25">
      <c r="C41" s="7" t="s">
        <v>136</v>
      </c>
      <c r="D41" s="7"/>
      <c r="E41" s="6" t="s">
        <v>137</v>
      </c>
    </row>
    <row r="42" spans="1:6" ht="15" customHeight="1" x14ac:dyDescent="0.25">
      <c r="C42" s="7" t="str">
        <f>CONCATENATE(MF121TP1!B3)</f>
        <v>04/16/2018</v>
      </c>
      <c r="D42" s="7"/>
      <c r="E42" s="10" t="str">
        <f>CONCATENATE(MF121TP1!C3," Reporting Period")</f>
        <v>2017 Reporting Period</v>
      </c>
    </row>
    <row r="43" spans="1:6" ht="15" customHeight="1" x14ac:dyDescent="0.25">
      <c r="B43" s="33" t="s">
        <v>138</v>
      </c>
      <c r="C43" s="37" t="s">
        <v>9</v>
      </c>
      <c r="D43" s="38" t="s">
        <v>139</v>
      </c>
      <c r="E43" s="38" t="s">
        <v>140</v>
      </c>
    </row>
    <row r="44" spans="1:6" ht="20.149999999999999" customHeight="1" x14ac:dyDescent="0.25">
      <c r="A44" s="1" t="s">
        <v>146</v>
      </c>
      <c r="B44" s="34" t="s">
        <v>192</v>
      </c>
      <c r="C44" s="63" t="s">
        <v>95</v>
      </c>
      <c r="D44" s="63" t="s">
        <v>142</v>
      </c>
      <c r="E44" s="63" t="s">
        <v>276</v>
      </c>
    </row>
    <row r="45" spans="1:6" ht="20.149999999999999" customHeight="1" x14ac:dyDescent="0.25">
      <c r="B45" s="34" t="s">
        <v>193</v>
      </c>
      <c r="C45" s="63" t="s">
        <v>98</v>
      </c>
      <c r="D45" s="63" t="s">
        <v>142</v>
      </c>
      <c r="E45" s="63" t="s">
        <v>277</v>
      </c>
    </row>
    <row r="46" spans="1:6" ht="20.149999999999999" customHeight="1" x14ac:dyDescent="0.25">
      <c r="B46" s="34" t="s">
        <v>194</v>
      </c>
      <c r="C46" s="63" t="s">
        <v>99</v>
      </c>
      <c r="D46" s="63" t="s">
        <v>142</v>
      </c>
      <c r="E46" s="63" t="s">
        <v>195</v>
      </c>
    </row>
    <row r="47" spans="1:6" ht="40" customHeight="1" x14ac:dyDescent="0.25">
      <c r="B47" s="34" t="s">
        <v>196</v>
      </c>
      <c r="C47" s="63" t="s">
        <v>100</v>
      </c>
      <c r="D47" s="63" t="s">
        <v>142</v>
      </c>
      <c r="E47" s="63" t="s">
        <v>278</v>
      </c>
    </row>
    <row r="48" spans="1:6" ht="30" customHeight="1" x14ac:dyDescent="0.25">
      <c r="B48" s="34" t="s">
        <v>197</v>
      </c>
      <c r="C48" s="63" t="s">
        <v>102</v>
      </c>
      <c r="D48" s="63" t="s">
        <v>142</v>
      </c>
      <c r="E48" s="63" t="s">
        <v>279</v>
      </c>
    </row>
    <row r="49" spans="1:5" ht="30" customHeight="1" x14ac:dyDescent="0.25">
      <c r="B49" s="34" t="s">
        <v>198</v>
      </c>
      <c r="C49" s="63" t="s">
        <v>104</v>
      </c>
      <c r="D49" s="63" t="s">
        <v>142</v>
      </c>
      <c r="E49" s="63" t="s">
        <v>280</v>
      </c>
    </row>
    <row r="50" spans="1:5" ht="30" customHeight="1" x14ac:dyDescent="0.25">
      <c r="B50" s="34" t="s">
        <v>199</v>
      </c>
      <c r="C50" s="63" t="s">
        <v>106</v>
      </c>
      <c r="D50" s="63" t="s">
        <v>142</v>
      </c>
      <c r="E50" s="63" t="s">
        <v>281</v>
      </c>
    </row>
    <row r="51" spans="1:5" ht="20.149999999999999" customHeight="1" x14ac:dyDescent="0.25">
      <c r="B51" s="34" t="s">
        <v>200</v>
      </c>
      <c r="C51" s="63" t="s">
        <v>107</v>
      </c>
      <c r="D51" s="63" t="s">
        <v>142</v>
      </c>
      <c r="E51" s="63" t="s">
        <v>201</v>
      </c>
    </row>
    <row r="52" spans="1:5" ht="20.149999999999999" customHeight="1" x14ac:dyDescent="0.25">
      <c r="B52" s="34" t="s">
        <v>202</v>
      </c>
      <c r="C52" s="63" t="s">
        <v>109</v>
      </c>
      <c r="D52" s="63" t="s">
        <v>142</v>
      </c>
      <c r="E52" s="63" t="s">
        <v>203</v>
      </c>
    </row>
    <row r="53" spans="1:5" ht="20.149999999999999" customHeight="1" x14ac:dyDescent="0.25">
      <c r="B53" s="34" t="s">
        <v>204</v>
      </c>
      <c r="C53" s="63" t="s">
        <v>113</v>
      </c>
      <c r="D53" s="63" t="s">
        <v>142</v>
      </c>
      <c r="E53" s="63" t="s">
        <v>152</v>
      </c>
    </row>
    <row r="54" spans="1:5" ht="20.149999999999999" customHeight="1" x14ac:dyDescent="0.25">
      <c r="B54" s="34" t="s">
        <v>205</v>
      </c>
      <c r="C54" s="63" t="s">
        <v>116</v>
      </c>
      <c r="D54" s="63" t="s">
        <v>142</v>
      </c>
      <c r="E54" s="63" t="s">
        <v>206</v>
      </c>
    </row>
    <row r="55" spans="1:5" ht="30" customHeight="1" x14ac:dyDescent="0.25">
      <c r="B55" s="34" t="s">
        <v>207</v>
      </c>
      <c r="C55" s="63" t="s">
        <v>118</v>
      </c>
      <c r="D55" s="63" t="s">
        <v>142</v>
      </c>
      <c r="E55" s="63" t="s">
        <v>282</v>
      </c>
    </row>
    <row r="56" spans="1:5" ht="20.149999999999999" customHeight="1" x14ac:dyDescent="0.25">
      <c r="B56" s="34" t="s">
        <v>208</v>
      </c>
      <c r="C56" s="63" t="s">
        <v>120</v>
      </c>
      <c r="D56" s="63" t="s">
        <v>142</v>
      </c>
      <c r="E56" s="63" t="s">
        <v>209</v>
      </c>
    </row>
    <row r="57" spans="1:5" ht="20.149999999999999" customHeight="1" x14ac:dyDescent="0.25">
      <c r="B57" s="34" t="s">
        <v>210</v>
      </c>
      <c r="C57" s="63" t="s">
        <v>121</v>
      </c>
      <c r="D57" s="63" t="s">
        <v>142</v>
      </c>
      <c r="E57" s="63" t="s">
        <v>211</v>
      </c>
    </row>
    <row r="58" spans="1:5" ht="20.149999999999999" customHeight="1" x14ac:dyDescent="0.25">
      <c r="B58" s="34" t="s">
        <v>212</v>
      </c>
      <c r="C58" s="63" t="s">
        <v>122</v>
      </c>
      <c r="D58" s="63" t="s">
        <v>142</v>
      </c>
      <c r="E58" s="63" t="s">
        <v>213</v>
      </c>
    </row>
    <row r="59" spans="1:5" ht="20.149999999999999" customHeight="1" x14ac:dyDescent="0.25">
      <c r="B59" s="34" t="s">
        <v>214</v>
      </c>
      <c r="C59" s="63" t="s">
        <v>123</v>
      </c>
      <c r="D59" s="63" t="s">
        <v>142</v>
      </c>
      <c r="E59" s="63" t="s">
        <v>213</v>
      </c>
    </row>
    <row r="60" spans="1:5" ht="30" customHeight="1" x14ac:dyDescent="0.25">
      <c r="A60" s="1"/>
      <c r="B60" s="34" t="s">
        <v>215</v>
      </c>
      <c r="C60" s="63" t="s">
        <v>125</v>
      </c>
      <c r="D60" s="63" t="s">
        <v>142</v>
      </c>
      <c r="E60" s="63" t="s">
        <v>216</v>
      </c>
    </row>
    <row r="61" spans="1:5" x14ac:dyDescent="0.25">
      <c r="B61" s="34" t="s">
        <v>217</v>
      </c>
      <c r="C61" s="39"/>
      <c r="D61" s="39"/>
      <c r="E61" s="39"/>
    </row>
    <row r="62" spans="1:5" x14ac:dyDescent="0.25">
      <c r="B62" s="34" t="s">
        <v>218</v>
      </c>
      <c r="C62" s="39"/>
      <c r="D62" s="39"/>
      <c r="E62" s="39"/>
    </row>
    <row r="63" spans="1:5" x14ac:dyDescent="0.25">
      <c r="B63" s="34" t="s">
        <v>219</v>
      </c>
      <c r="C63" s="39"/>
      <c r="D63" s="39"/>
      <c r="E63" s="39"/>
    </row>
    <row r="64" spans="1:5" x14ac:dyDescent="0.25">
      <c r="B64" s="34" t="s">
        <v>220</v>
      </c>
      <c r="C64" s="39"/>
      <c r="D64" s="39"/>
      <c r="E64" s="39"/>
    </row>
    <row r="65" spans="2:6" x14ac:dyDescent="0.25">
      <c r="B65" s="34" t="s">
        <v>221</v>
      </c>
      <c r="C65" s="39"/>
      <c r="D65" s="39"/>
      <c r="E65" s="39"/>
    </row>
    <row r="66" spans="2:6" x14ac:dyDescent="0.25">
      <c r="B66" s="34" t="s">
        <v>222</v>
      </c>
      <c r="C66" s="39"/>
      <c r="D66" s="39"/>
      <c r="E66" s="39"/>
      <c r="F66" s="42"/>
    </row>
    <row r="67" spans="2:6" ht="15" customHeight="1" x14ac:dyDescent="0.25"/>
    <row r="68" spans="2:6" ht="15" customHeight="1" x14ac:dyDescent="0.25"/>
  </sheetData>
  <mergeCells count="2">
    <mergeCell ref="C34:E34"/>
    <mergeCell ref="C35:E35"/>
  </mergeCells>
  <pageMargins left="0.7" right="0.7" top="0.75" bottom="0.75" header="0.3" footer="0.3"/>
  <pageSetup orientation="portrait" verticalDpi="598"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2:F47"/>
  <sheetViews>
    <sheetView showGridLines="0" zoomScale="130" zoomScaleNormal="130" workbookViewId="0">
      <selection activeCell="Q11" sqref="Q11"/>
    </sheetView>
  </sheetViews>
  <sheetFormatPr defaultRowHeight="12.5" x14ac:dyDescent="0.25"/>
  <cols>
    <col min="1" max="1" width="4.7265625" customWidth="1"/>
    <col min="2" max="2" width="9.1796875" hidden="1" customWidth="1"/>
    <col min="3" max="3" width="9.7265625" customWidth="1"/>
    <col min="4" max="4" width="9.7265625" hidden="1" customWidth="1"/>
    <col min="5" max="5" width="5.7265625" customWidth="1"/>
    <col min="6" max="6" width="60.7265625" customWidth="1"/>
    <col min="7" max="7" width="4.7265625" customWidth="1"/>
  </cols>
  <sheetData>
    <row r="2" spans="1:6" hidden="1" x14ac:dyDescent="0.25">
      <c r="B2" t="s">
        <v>0</v>
      </c>
      <c r="C2" t="s">
        <v>1</v>
      </c>
      <c r="E2" t="s">
        <v>2</v>
      </c>
    </row>
    <row r="3" spans="1:6" hidden="1" x14ac:dyDescent="0.25">
      <c r="B3" s="1" t="s">
        <v>154</v>
      </c>
      <c r="C3" s="1"/>
      <c r="D3" s="1"/>
    </row>
    <row r="5" spans="1:6" ht="20" x14ac:dyDescent="0.4">
      <c r="C5" s="36" t="s">
        <v>283</v>
      </c>
      <c r="D5" s="36"/>
      <c r="E5" s="3"/>
      <c r="F5" s="4"/>
    </row>
    <row r="7" spans="1:6" x14ac:dyDescent="0.25">
      <c r="C7" s="5"/>
      <c r="D7" s="5"/>
      <c r="E7" s="5"/>
      <c r="F7" s="6" t="s">
        <v>7</v>
      </c>
    </row>
    <row r="8" spans="1:6" x14ac:dyDescent="0.25">
      <c r="C8" s="7"/>
      <c r="D8" s="7"/>
      <c r="E8" s="7"/>
      <c r="F8" s="6" t="s">
        <v>223</v>
      </c>
    </row>
    <row r="9" spans="1:6" x14ac:dyDescent="0.25">
      <c r="C9" s="7" t="str">
        <f>CONCATENATE("Created On: ",MF121TP1!B3)</f>
        <v>Created On: 04/16/2018</v>
      </c>
      <c r="D9" s="7"/>
      <c r="E9" s="7"/>
      <c r="F9" s="10" t="str">
        <f>CONCATENATE(MF121TP1!C3," Reporting Period")</f>
        <v>2017 Reporting Period</v>
      </c>
    </row>
    <row r="10" spans="1:6" x14ac:dyDescent="0.25">
      <c r="B10" s="33" t="s">
        <v>138</v>
      </c>
      <c r="C10" s="37" t="s">
        <v>9</v>
      </c>
      <c r="D10" s="38" t="s">
        <v>139</v>
      </c>
      <c r="E10" s="38" t="s">
        <v>224</v>
      </c>
      <c r="F10" s="38" t="s">
        <v>225</v>
      </c>
    </row>
    <row r="11" spans="1:6" ht="15" customHeight="1" x14ac:dyDescent="0.25">
      <c r="A11" s="1"/>
      <c r="B11" s="34" t="s">
        <v>141</v>
      </c>
      <c r="C11" s="63" t="s">
        <v>24</v>
      </c>
      <c r="D11" s="63" t="s">
        <v>226</v>
      </c>
      <c r="E11" s="67">
        <v>4</v>
      </c>
      <c r="F11" s="63" t="s">
        <v>227</v>
      </c>
    </row>
    <row r="12" spans="1:6" ht="15" customHeight="1" x14ac:dyDescent="0.25">
      <c r="B12" s="34" t="s">
        <v>143</v>
      </c>
      <c r="C12" s="63" t="s">
        <v>30</v>
      </c>
      <c r="D12" s="63" t="s">
        <v>226</v>
      </c>
      <c r="E12" s="67">
        <v>5</v>
      </c>
      <c r="F12" s="63" t="s">
        <v>228</v>
      </c>
    </row>
    <row r="13" spans="1:6" ht="15" customHeight="1" x14ac:dyDescent="0.25">
      <c r="B13" s="34" t="s">
        <v>144</v>
      </c>
      <c r="C13" s="63" t="s">
        <v>32</v>
      </c>
      <c r="D13" s="63" t="s">
        <v>226</v>
      </c>
      <c r="E13" s="67">
        <v>4.5</v>
      </c>
      <c r="F13" s="63" t="s">
        <v>229</v>
      </c>
    </row>
    <row r="14" spans="1:6" ht="15" customHeight="1" x14ac:dyDescent="0.25">
      <c r="B14" s="34" t="s">
        <v>147</v>
      </c>
      <c r="C14" s="63" t="s">
        <v>35</v>
      </c>
      <c r="D14" s="63" t="s">
        <v>226</v>
      </c>
      <c r="E14" s="67">
        <v>6</v>
      </c>
      <c r="F14" s="63" t="s">
        <v>230</v>
      </c>
    </row>
    <row r="15" spans="1:6" ht="15" customHeight="1" x14ac:dyDescent="0.25">
      <c r="B15" s="34" t="s">
        <v>148</v>
      </c>
      <c r="C15" s="63" t="s">
        <v>38</v>
      </c>
      <c r="D15" s="63" t="s">
        <v>226</v>
      </c>
      <c r="E15" s="67">
        <v>3</v>
      </c>
      <c r="F15" s="63" t="s">
        <v>231</v>
      </c>
    </row>
    <row r="16" spans="1:6" ht="15" customHeight="1" x14ac:dyDescent="0.25">
      <c r="B16" s="34" t="s">
        <v>149</v>
      </c>
      <c r="C16" s="63" t="s">
        <v>42</v>
      </c>
      <c r="D16" s="63" t="s">
        <v>226</v>
      </c>
      <c r="E16" s="67">
        <v>5</v>
      </c>
      <c r="F16" s="63" t="s">
        <v>232</v>
      </c>
    </row>
    <row r="17" spans="2:6" ht="15" customHeight="1" x14ac:dyDescent="0.25">
      <c r="B17" s="34" t="s">
        <v>150</v>
      </c>
      <c r="C17" s="63" t="s">
        <v>47</v>
      </c>
      <c r="D17" s="63" t="s">
        <v>226</v>
      </c>
      <c r="E17" s="67">
        <v>5.75</v>
      </c>
      <c r="F17" s="63" t="s">
        <v>227</v>
      </c>
    </row>
    <row r="18" spans="2:6" ht="15" customHeight="1" x14ac:dyDescent="0.25">
      <c r="B18" s="34" t="s">
        <v>3</v>
      </c>
      <c r="C18" s="63" t="s">
        <v>51</v>
      </c>
      <c r="D18" s="63" t="s">
        <v>226</v>
      </c>
      <c r="E18" s="67">
        <v>4</v>
      </c>
      <c r="F18" s="63" t="s">
        <v>233</v>
      </c>
    </row>
    <row r="19" spans="2:6" ht="15" customHeight="1" x14ac:dyDescent="0.25">
      <c r="B19" s="34" t="s">
        <v>134</v>
      </c>
      <c r="C19" s="63" t="s">
        <v>53</v>
      </c>
      <c r="D19" s="63" t="s">
        <v>226</v>
      </c>
      <c r="E19" s="67">
        <v>4</v>
      </c>
      <c r="F19" s="63" t="s">
        <v>234</v>
      </c>
    </row>
    <row r="20" spans="2:6" ht="15" customHeight="1" x14ac:dyDescent="0.25">
      <c r="B20" s="34" t="s">
        <v>154</v>
      </c>
      <c r="C20" s="63" t="s">
        <v>56</v>
      </c>
      <c r="D20" s="63" t="s">
        <v>226</v>
      </c>
      <c r="E20" s="67">
        <v>5</v>
      </c>
      <c r="F20" s="63" t="s">
        <v>235</v>
      </c>
    </row>
    <row r="21" spans="2:6" ht="15" customHeight="1" x14ac:dyDescent="0.25">
      <c r="B21" s="34" t="s">
        <v>156</v>
      </c>
      <c r="C21" s="63" t="s">
        <v>60</v>
      </c>
      <c r="D21" s="63" t="s">
        <v>226</v>
      </c>
      <c r="E21" s="67">
        <v>5</v>
      </c>
      <c r="F21" s="63" t="s">
        <v>236</v>
      </c>
    </row>
    <row r="22" spans="2:6" ht="15" customHeight="1" x14ac:dyDescent="0.25">
      <c r="B22" s="34" t="s">
        <v>157</v>
      </c>
      <c r="C22" s="63" t="s">
        <v>62</v>
      </c>
      <c r="D22" s="63" t="s">
        <v>226</v>
      </c>
      <c r="E22" s="67">
        <v>5</v>
      </c>
      <c r="F22" s="63" t="s">
        <v>237</v>
      </c>
    </row>
    <row r="23" spans="2:6" ht="15" customHeight="1" x14ac:dyDescent="0.25">
      <c r="B23" s="34" t="s">
        <v>158</v>
      </c>
      <c r="C23" s="63" t="s">
        <v>64</v>
      </c>
      <c r="D23" s="63" t="s">
        <v>226</v>
      </c>
      <c r="E23" s="67">
        <v>4.9000000000000004</v>
      </c>
      <c r="F23" s="63" t="s">
        <v>238</v>
      </c>
    </row>
    <row r="24" spans="2:6" ht="15" customHeight="1" x14ac:dyDescent="0.25">
      <c r="B24" s="34" t="s">
        <v>159</v>
      </c>
      <c r="C24" s="63" t="s">
        <v>66</v>
      </c>
      <c r="D24" s="63" t="s">
        <v>226</v>
      </c>
      <c r="E24" s="67">
        <v>6</v>
      </c>
      <c r="F24" s="63" t="s">
        <v>239</v>
      </c>
    </row>
    <row r="25" spans="2:6" ht="15" customHeight="1" x14ac:dyDescent="0.25">
      <c r="B25" s="34" t="s">
        <v>160</v>
      </c>
      <c r="C25" s="63" t="s">
        <v>68</v>
      </c>
      <c r="D25" s="63" t="s">
        <v>226</v>
      </c>
      <c r="E25" s="67">
        <v>6</v>
      </c>
      <c r="F25" s="63" t="s">
        <v>240</v>
      </c>
    </row>
    <row r="26" spans="2:6" ht="15" customHeight="1" x14ac:dyDescent="0.25">
      <c r="B26" s="34" t="s">
        <v>161</v>
      </c>
      <c r="C26" s="63" t="s">
        <v>71</v>
      </c>
      <c r="D26" s="63" t="s">
        <v>226</v>
      </c>
      <c r="E26" s="67">
        <v>6</v>
      </c>
      <c r="F26" s="63" t="s">
        <v>241</v>
      </c>
    </row>
    <row r="27" spans="2:6" ht="15" customHeight="1" x14ac:dyDescent="0.25">
      <c r="B27" s="34" t="s">
        <v>162</v>
      </c>
      <c r="C27" s="63" t="s">
        <v>72</v>
      </c>
      <c r="D27" s="63" t="s">
        <v>226</v>
      </c>
      <c r="E27" s="67">
        <v>5</v>
      </c>
      <c r="F27" s="63" t="s">
        <v>238</v>
      </c>
    </row>
    <row r="28" spans="2:6" ht="15" customHeight="1" x14ac:dyDescent="0.25">
      <c r="B28" s="34" t="s">
        <v>163</v>
      </c>
      <c r="C28" s="63" t="s">
        <v>75</v>
      </c>
      <c r="D28" s="63" t="s">
        <v>226</v>
      </c>
      <c r="E28" s="67">
        <v>6</v>
      </c>
      <c r="F28" s="63" t="s">
        <v>242</v>
      </c>
    </row>
    <row r="29" spans="2:6" ht="15" customHeight="1" x14ac:dyDescent="0.25">
      <c r="B29" s="34" t="s">
        <v>165</v>
      </c>
      <c r="C29" s="63" t="s">
        <v>76</v>
      </c>
      <c r="D29" s="63" t="s">
        <v>226</v>
      </c>
      <c r="E29" s="67">
        <v>6</v>
      </c>
      <c r="F29" s="63" t="s">
        <v>238</v>
      </c>
    </row>
    <row r="30" spans="2:6" ht="15" customHeight="1" x14ac:dyDescent="0.25">
      <c r="B30" s="34" t="s">
        <v>167</v>
      </c>
      <c r="C30" s="63" t="s">
        <v>85</v>
      </c>
      <c r="D30" s="63" t="s">
        <v>226</v>
      </c>
      <c r="E30" s="67">
        <v>5</v>
      </c>
      <c r="F30" s="63" t="s">
        <v>243</v>
      </c>
    </row>
    <row r="31" spans="2:6" ht="15" customHeight="1" x14ac:dyDescent="0.25">
      <c r="B31" s="34" t="s">
        <v>169</v>
      </c>
      <c r="C31" s="63" t="s">
        <v>95</v>
      </c>
      <c r="D31" s="63" t="s">
        <v>226</v>
      </c>
      <c r="E31" s="67">
        <v>5</v>
      </c>
      <c r="F31" s="63" t="s">
        <v>244</v>
      </c>
    </row>
    <row r="32" spans="2:6" ht="15" customHeight="1" x14ac:dyDescent="0.25">
      <c r="B32" s="34" t="s">
        <v>170</v>
      </c>
      <c r="C32" s="63" t="s">
        <v>98</v>
      </c>
      <c r="D32" s="63" t="s">
        <v>226</v>
      </c>
      <c r="E32" s="67">
        <v>4</v>
      </c>
      <c r="F32" s="63" t="s">
        <v>245</v>
      </c>
    </row>
    <row r="33" spans="2:6" ht="15" customHeight="1" x14ac:dyDescent="0.25">
      <c r="B33" s="34" t="s">
        <v>171</v>
      </c>
      <c r="C33" s="63" t="s">
        <v>100</v>
      </c>
      <c r="D33" s="63" t="s">
        <v>226</v>
      </c>
      <c r="E33" s="67">
        <v>6</v>
      </c>
      <c r="F33" s="63" t="s">
        <v>238</v>
      </c>
    </row>
    <row r="34" spans="2:6" ht="15" customHeight="1" x14ac:dyDescent="0.25">
      <c r="B34" s="34" t="s">
        <v>173</v>
      </c>
      <c r="C34" s="63" t="s">
        <v>101</v>
      </c>
      <c r="D34" s="63" t="s">
        <v>226</v>
      </c>
      <c r="E34" s="67">
        <v>5.75</v>
      </c>
      <c r="F34" s="63" t="s">
        <v>238</v>
      </c>
    </row>
    <row r="35" spans="2:6" ht="15" customHeight="1" x14ac:dyDescent="0.25">
      <c r="B35" s="34" t="s">
        <v>174</v>
      </c>
      <c r="C35" s="63" t="s">
        <v>102</v>
      </c>
      <c r="D35" s="63" t="s">
        <v>226</v>
      </c>
      <c r="E35" s="67">
        <v>4.5</v>
      </c>
      <c r="F35" s="63" t="s">
        <v>238</v>
      </c>
    </row>
    <row r="36" spans="2:6" ht="15" customHeight="1" x14ac:dyDescent="0.25">
      <c r="B36" s="34" t="s">
        <v>175</v>
      </c>
      <c r="C36" s="63" t="s">
        <v>106</v>
      </c>
      <c r="D36" s="63" t="s">
        <v>226</v>
      </c>
      <c r="E36" s="67">
        <v>6</v>
      </c>
      <c r="F36" s="63" t="s">
        <v>238</v>
      </c>
    </row>
    <row r="37" spans="2:6" ht="15" customHeight="1" x14ac:dyDescent="0.25">
      <c r="B37" s="34" t="s">
        <v>177</v>
      </c>
      <c r="C37" s="63" t="s">
        <v>108</v>
      </c>
      <c r="D37" s="63" t="s">
        <v>226</v>
      </c>
      <c r="E37" s="67">
        <v>5</v>
      </c>
      <c r="F37" s="63" t="s">
        <v>246</v>
      </c>
    </row>
    <row r="38" spans="2:6" ht="15" customHeight="1" x14ac:dyDescent="0.25">
      <c r="B38" s="34" t="s">
        <v>179</v>
      </c>
      <c r="C38" s="63" t="s">
        <v>109</v>
      </c>
      <c r="D38" s="63" t="s">
        <v>226</v>
      </c>
      <c r="E38" s="67">
        <v>4</v>
      </c>
      <c r="F38" s="63" t="s">
        <v>238</v>
      </c>
    </row>
    <row r="39" spans="2:6" ht="15" customHeight="1" x14ac:dyDescent="0.25">
      <c r="B39" s="34" t="s">
        <v>181</v>
      </c>
      <c r="C39" s="63" t="s">
        <v>112</v>
      </c>
      <c r="D39" s="63" t="s">
        <v>226</v>
      </c>
      <c r="E39" s="67">
        <v>6</v>
      </c>
      <c r="F39" s="63" t="s">
        <v>247</v>
      </c>
    </row>
    <row r="40" spans="2:6" ht="15" customHeight="1" x14ac:dyDescent="0.25">
      <c r="B40" s="34" t="s">
        <v>183</v>
      </c>
      <c r="C40" s="63" t="s">
        <v>113</v>
      </c>
      <c r="D40" s="63" t="s">
        <v>226</v>
      </c>
      <c r="E40" s="67">
        <v>6.25</v>
      </c>
      <c r="F40" s="63" t="s">
        <v>248</v>
      </c>
    </row>
    <row r="41" spans="2:6" ht="15" customHeight="1" x14ac:dyDescent="0.25">
      <c r="B41" s="34" t="s">
        <v>184</v>
      </c>
      <c r="C41" s="63" t="s">
        <v>116</v>
      </c>
      <c r="D41" s="63" t="s">
        <v>226</v>
      </c>
      <c r="E41" s="67">
        <v>4.88</v>
      </c>
      <c r="F41" s="63" t="s">
        <v>238</v>
      </c>
    </row>
    <row r="42" spans="2:6" ht="15" customHeight="1" x14ac:dyDescent="0.25">
      <c r="B42" s="34" t="s">
        <v>185</v>
      </c>
      <c r="C42" s="63" t="s">
        <v>121</v>
      </c>
      <c r="D42" s="63" t="s">
        <v>226</v>
      </c>
      <c r="E42" s="67">
        <v>6.5</v>
      </c>
      <c r="F42" s="63" t="s">
        <v>249</v>
      </c>
    </row>
    <row r="43" spans="2:6" ht="15" customHeight="1" x14ac:dyDescent="0.25">
      <c r="B43" s="34" t="s">
        <v>186</v>
      </c>
      <c r="C43" s="63" t="s">
        <v>123</v>
      </c>
      <c r="D43" s="63" t="s">
        <v>226</v>
      </c>
      <c r="E43" s="67">
        <v>5</v>
      </c>
      <c r="F43" s="63" t="s">
        <v>238</v>
      </c>
    </row>
    <row r="44" spans="2:6" ht="15" customHeight="1" x14ac:dyDescent="0.25">
      <c r="B44" s="34" t="s">
        <v>187</v>
      </c>
      <c r="C44" s="63" t="s">
        <v>125</v>
      </c>
      <c r="D44" s="63" t="s">
        <v>226</v>
      </c>
      <c r="E44" s="67">
        <v>4</v>
      </c>
      <c r="F44" s="63" t="s">
        <v>250</v>
      </c>
    </row>
    <row r="45" spans="2:6" ht="15" customHeight="1" x14ac:dyDescent="0.25">
      <c r="B45" s="43" t="s">
        <v>188</v>
      </c>
      <c r="C45" s="64"/>
      <c r="D45" s="64"/>
      <c r="E45" s="68"/>
      <c r="F45" s="64"/>
    </row>
    <row r="46" spans="2:6" ht="15" customHeight="1" x14ac:dyDescent="0.25">
      <c r="B46" s="41"/>
      <c r="C46" s="44"/>
      <c r="D46" s="44"/>
      <c r="E46" s="44"/>
      <c r="F46" s="44"/>
    </row>
    <row r="47" spans="2:6" ht="15" customHeight="1" x14ac:dyDescent="0.25">
      <c r="B47" s="41"/>
      <c r="C47" s="40"/>
      <c r="D47" s="40"/>
      <c r="E47" s="40"/>
      <c r="F47" s="40"/>
    </row>
  </sheetData>
  <pageMargins left="0.7" right="0.7" top="0.75" bottom="0.75" header="0.3" footer="0.3"/>
  <pageSetup orientation="portrait" verticalDpi="598"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2:E54"/>
  <sheetViews>
    <sheetView showGridLines="0" zoomScaleNormal="100" workbookViewId="0">
      <selection activeCell="H15" sqref="H15"/>
    </sheetView>
  </sheetViews>
  <sheetFormatPr defaultRowHeight="12.5" x14ac:dyDescent="0.25"/>
  <cols>
    <col min="1" max="1" width="4.7265625" customWidth="1"/>
    <col min="2" max="2" width="9.1796875" hidden="1" customWidth="1"/>
    <col min="3" max="3" width="10.7265625" customWidth="1"/>
    <col min="4" max="5" width="27.7265625" customWidth="1"/>
  </cols>
  <sheetData>
    <row r="2" spans="1:5" hidden="1" x14ac:dyDescent="0.25">
      <c r="B2" t="s">
        <v>0</v>
      </c>
      <c r="C2" t="s">
        <v>1</v>
      </c>
      <c r="D2" t="s">
        <v>2</v>
      </c>
    </row>
    <row r="3" spans="1:5" hidden="1" x14ac:dyDescent="0.25">
      <c r="B3" s="1" t="s">
        <v>154</v>
      </c>
      <c r="C3" s="1"/>
    </row>
    <row r="5" spans="1:5" ht="20" x14ac:dyDescent="0.4">
      <c r="C5" s="36" t="s">
        <v>251</v>
      </c>
      <c r="D5" s="3"/>
      <c r="E5" s="4"/>
    </row>
    <row r="6" spans="1:5" ht="17.5" x14ac:dyDescent="0.35">
      <c r="C6" s="45" t="str">
        <f>CONCATENATE([1]MF33G_Jan_Mar!G3,", ",[1]MF33G_Jan_Mar!H3," Reporting Period")</f>
        <v>December, 2017 Reporting Period</v>
      </c>
      <c r="D6" s="45"/>
      <c r="E6" s="45"/>
    </row>
    <row r="7" spans="1:5" x14ac:dyDescent="0.25">
      <c r="C7" s="46" t="str">
        <f>CONCATENATE("Created On: ",[1]MF33G_Jan_Mar!F3)</f>
        <v>Created On: 04/16/2018</v>
      </c>
      <c r="D7" s="46"/>
      <c r="E7" s="47"/>
    </row>
    <row r="8" spans="1:5" x14ac:dyDescent="0.25">
      <c r="C8" s="7"/>
      <c r="D8" s="7"/>
      <c r="E8" s="6"/>
    </row>
    <row r="9" spans="1:5" x14ac:dyDescent="0.25">
      <c r="C9" s="47" t="s">
        <v>252</v>
      </c>
      <c r="D9" s="46"/>
      <c r="E9" s="8"/>
    </row>
    <row r="10" spans="1:5" x14ac:dyDescent="0.25">
      <c r="B10" s="33" t="s">
        <v>138</v>
      </c>
      <c r="C10" s="37" t="s">
        <v>253</v>
      </c>
      <c r="D10" s="38" t="s">
        <v>10</v>
      </c>
      <c r="E10" s="38" t="s">
        <v>11</v>
      </c>
    </row>
    <row r="11" spans="1:5" ht="10" customHeight="1" x14ac:dyDescent="0.25">
      <c r="B11" s="33"/>
      <c r="C11" s="12"/>
      <c r="D11" s="48"/>
      <c r="E11" s="48"/>
    </row>
    <row r="12" spans="1:5" ht="20.149999999999999" customHeight="1" x14ac:dyDescent="0.25">
      <c r="A12" s="1"/>
      <c r="B12" s="34" t="s">
        <v>141</v>
      </c>
      <c r="C12" s="49" t="s">
        <v>254</v>
      </c>
      <c r="D12" s="56">
        <v>369</v>
      </c>
      <c r="E12" s="56">
        <v>331</v>
      </c>
    </row>
    <row r="13" spans="1:5" ht="10" customHeight="1" x14ac:dyDescent="0.25">
      <c r="A13" s="1"/>
      <c r="B13" s="34"/>
      <c r="C13" s="50"/>
      <c r="D13" s="57"/>
      <c r="E13" s="57"/>
    </row>
    <row r="14" spans="1:5" ht="10" customHeight="1" x14ac:dyDescent="0.25">
      <c r="A14" s="1"/>
      <c r="B14" s="34"/>
      <c r="C14" s="51"/>
      <c r="D14" s="58"/>
      <c r="E14" s="58"/>
    </row>
    <row r="15" spans="1:5" ht="20.149999999999999" customHeight="1" x14ac:dyDescent="0.25">
      <c r="B15" s="34" t="s">
        <v>143</v>
      </c>
      <c r="C15" s="15" t="s">
        <v>255</v>
      </c>
      <c r="D15" s="59">
        <v>391</v>
      </c>
      <c r="E15" s="59">
        <v>332</v>
      </c>
    </row>
    <row r="16" spans="1:5" ht="10" customHeight="1" x14ac:dyDescent="0.25">
      <c r="B16" s="34"/>
      <c r="C16" s="52"/>
      <c r="D16" s="60"/>
      <c r="E16" s="60"/>
    </row>
    <row r="17" spans="2:5" ht="10" customHeight="1" x14ac:dyDescent="0.25">
      <c r="B17" s="34"/>
      <c r="C17" s="54"/>
      <c r="D17" s="61"/>
      <c r="E17" s="61"/>
    </row>
    <row r="18" spans="2:5" ht="20.149999999999999" customHeight="1" x14ac:dyDescent="0.25">
      <c r="B18" s="34" t="s">
        <v>144</v>
      </c>
      <c r="C18" s="15" t="s">
        <v>256</v>
      </c>
      <c r="D18" s="59">
        <v>386</v>
      </c>
      <c r="E18" s="59">
        <v>291</v>
      </c>
    </row>
    <row r="19" spans="2:5" ht="10" customHeight="1" x14ac:dyDescent="0.25">
      <c r="B19" s="34"/>
      <c r="C19" s="52"/>
      <c r="D19" s="60"/>
      <c r="E19" s="60"/>
    </row>
    <row r="20" spans="2:5" ht="10" customHeight="1" x14ac:dyDescent="0.25">
      <c r="B20" s="34"/>
      <c r="C20" s="54"/>
      <c r="D20" s="61"/>
      <c r="E20" s="61"/>
    </row>
    <row r="21" spans="2:5" ht="20.149999999999999" customHeight="1" x14ac:dyDescent="0.25">
      <c r="B21" s="34" t="s">
        <v>147</v>
      </c>
      <c r="C21" s="15" t="s">
        <v>257</v>
      </c>
      <c r="D21" s="59">
        <v>443</v>
      </c>
      <c r="E21" s="59">
        <v>383</v>
      </c>
    </row>
    <row r="22" spans="2:5" ht="10" customHeight="1" x14ac:dyDescent="0.25">
      <c r="B22" s="34"/>
      <c r="C22" s="31"/>
      <c r="D22" s="60"/>
      <c r="E22" s="60"/>
    </row>
    <row r="23" spans="2:5" ht="10" customHeight="1" x14ac:dyDescent="0.25">
      <c r="B23" s="34"/>
      <c r="C23" s="30"/>
      <c r="D23" s="61"/>
      <c r="E23" s="61"/>
    </row>
    <row r="24" spans="2:5" ht="20.149999999999999" customHeight="1" x14ac:dyDescent="0.25">
      <c r="B24" s="34" t="s">
        <v>148</v>
      </c>
      <c r="C24" s="15" t="s">
        <v>258</v>
      </c>
      <c r="D24" s="59">
        <v>212</v>
      </c>
      <c r="E24" s="59">
        <v>134</v>
      </c>
    </row>
    <row r="25" spans="2:5" ht="10" customHeight="1" x14ac:dyDescent="0.25">
      <c r="B25" s="34"/>
      <c r="C25" s="52"/>
      <c r="D25" s="60"/>
      <c r="E25" s="60"/>
    </row>
    <row r="26" spans="2:5" ht="10" customHeight="1" x14ac:dyDescent="0.25">
      <c r="B26" s="34"/>
      <c r="C26" s="54"/>
      <c r="D26" s="61"/>
      <c r="E26" s="61"/>
    </row>
    <row r="27" spans="2:5" ht="20.149999999999999" customHeight="1" x14ac:dyDescent="0.25">
      <c r="B27" s="34" t="s">
        <v>149</v>
      </c>
      <c r="C27" s="15" t="s">
        <v>259</v>
      </c>
      <c r="D27" s="59">
        <v>463</v>
      </c>
      <c r="E27" s="59">
        <v>313</v>
      </c>
    </row>
    <row r="28" spans="2:5" ht="10" customHeight="1" x14ac:dyDescent="0.25">
      <c r="B28" s="34"/>
      <c r="C28" s="52"/>
      <c r="D28" s="60"/>
      <c r="E28" s="60"/>
    </row>
    <row r="29" spans="2:5" ht="10" customHeight="1" x14ac:dyDescent="0.25">
      <c r="B29" s="34"/>
      <c r="C29" s="54"/>
      <c r="D29" s="61"/>
      <c r="E29" s="61"/>
    </row>
    <row r="30" spans="2:5" ht="20.149999999999999" customHeight="1" x14ac:dyDescent="0.25">
      <c r="B30" s="34" t="s">
        <v>150</v>
      </c>
      <c r="C30" s="15" t="s">
        <v>260</v>
      </c>
      <c r="D30" s="59">
        <v>388</v>
      </c>
      <c r="E30" s="59">
        <v>391</v>
      </c>
    </row>
    <row r="31" spans="2:5" ht="10" customHeight="1" x14ac:dyDescent="0.25">
      <c r="B31" s="34"/>
      <c r="C31" s="52"/>
      <c r="D31" s="60"/>
      <c r="E31" s="60"/>
    </row>
    <row r="32" spans="2:5" ht="10" customHeight="1" x14ac:dyDescent="0.25">
      <c r="B32" s="34"/>
      <c r="C32" s="54"/>
      <c r="D32" s="61"/>
      <c r="E32" s="61"/>
    </row>
    <row r="33" spans="2:5" ht="20.149999999999999" customHeight="1" x14ac:dyDescent="0.25">
      <c r="B33" s="34" t="s">
        <v>3</v>
      </c>
      <c r="C33" s="15" t="s">
        <v>261</v>
      </c>
      <c r="D33" s="59">
        <v>45</v>
      </c>
      <c r="E33" s="59">
        <v>50</v>
      </c>
    </row>
    <row r="34" spans="2:5" ht="10" customHeight="1" x14ac:dyDescent="0.25">
      <c r="B34" s="34"/>
      <c r="C34" s="52"/>
      <c r="D34" s="53"/>
      <c r="E34" s="53"/>
    </row>
    <row r="35" spans="2:5" x14ac:dyDescent="0.25">
      <c r="B35" s="34"/>
      <c r="C35" s="33"/>
      <c r="D35" s="33"/>
      <c r="E35" s="33"/>
    </row>
    <row r="36" spans="2:5" ht="18" x14ac:dyDescent="0.25">
      <c r="B36" s="34"/>
      <c r="C36" s="55" t="s">
        <v>262</v>
      </c>
      <c r="D36" s="47"/>
      <c r="E36" s="47"/>
    </row>
    <row r="37" spans="2:5" x14ac:dyDescent="0.25">
      <c r="B37" s="34"/>
      <c r="C37" s="33" t="s">
        <v>263</v>
      </c>
      <c r="D37" s="33"/>
      <c r="E37" s="33"/>
    </row>
    <row r="38" spans="2:5" x14ac:dyDescent="0.25">
      <c r="B38" s="34"/>
      <c r="C38" s="33"/>
      <c r="D38" s="33"/>
      <c r="E38" s="33"/>
    </row>
    <row r="39" spans="2:5" x14ac:dyDescent="0.25">
      <c r="B39" s="34"/>
      <c r="C39" s="33"/>
      <c r="D39" s="33"/>
      <c r="E39" s="33"/>
    </row>
    <row r="40" spans="2:5" x14ac:dyDescent="0.25">
      <c r="B40" s="34"/>
      <c r="C40" s="33"/>
      <c r="D40" s="33"/>
      <c r="E40" s="33"/>
    </row>
    <row r="41" spans="2:5" x14ac:dyDescent="0.25">
      <c r="B41" s="34"/>
      <c r="C41" s="33"/>
      <c r="D41" s="33"/>
      <c r="E41" s="33"/>
    </row>
    <row r="42" spans="2:5" x14ac:dyDescent="0.25">
      <c r="B42" s="34"/>
      <c r="C42" s="33"/>
      <c r="D42" s="33"/>
      <c r="E42" s="33"/>
    </row>
    <row r="43" spans="2:5" x14ac:dyDescent="0.25">
      <c r="B43" s="34"/>
      <c r="C43" s="33"/>
      <c r="D43" s="33"/>
      <c r="E43" s="33"/>
    </row>
    <row r="44" spans="2:5" x14ac:dyDescent="0.25">
      <c r="B44" s="34"/>
      <c r="C44" s="33"/>
      <c r="D44" s="33"/>
      <c r="E44" s="33"/>
    </row>
    <row r="45" spans="2:5" x14ac:dyDescent="0.25">
      <c r="B45" s="34"/>
      <c r="C45" s="33"/>
      <c r="D45" s="33"/>
      <c r="E45" s="33"/>
    </row>
    <row r="46" spans="2:5" x14ac:dyDescent="0.25">
      <c r="B46" s="34"/>
      <c r="C46" s="33"/>
      <c r="D46" s="33"/>
      <c r="E46" s="33"/>
    </row>
    <row r="47" spans="2:5" x14ac:dyDescent="0.25">
      <c r="B47" s="34"/>
      <c r="C47" s="33"/>
      <c r="D47" s="33"/>
      <c r="E47" s="33"/>
    </row>
    <row r="48" spans="2:5" x14ac:dyDescent="0.25">
      <c r="B48" s="34"/>
      <c r="C48" s="33"/>
      <c r="D48" s="33"/>
      <c r="E48" s="33"/>
    </row>
    <row r="49" spans="2:5" x14ac:dyDescent="0.25">
      <c r="B49" s="34"/>
      <c r="C49" s="33"/>
      <c r="D49" s="33"/>
      <c r="E49" s="33"/>
    </row>
    <row r="50" spans="2:5" x14ac:dyDescent="0.25">
      <c r="B50" s="34"/>
      <c r="C50" s="33"/>
      <c r="D50" s="33"/>
      <c r="E50" s="33"/>
    </row>
    <row r="51" spans="2:5" x14ac:dyDescent="0.25">
      <c r="B51" s="34"/>
      <c r="C51" s="33"/>
      <c r="D51" s="33"/>
      <c r="E51" s="33"/>
    </row>
    <row r="52" spans="2:5" x14ac:dyDescent="0.25">
      <c r="B52" s="34"/>
      <c r="C52" s="33"/>
      <c r="D52" s="33"/>
      <c r="E52" s="33"/>
    </row>
    <row r="53" spans="2:5" x14ac:dyDescent="0.25">
      <c r="B53" s="34"/>
      <c r="C53" s="33"/>
      <c r="D53" s="33"/>
      <c r="E53" s="33"/>
    </row>
    <row r="54" spans="2:5" x14ac:dyDescent="0.25">
      <c r="B54" s="34"/>
      <c r="C54" s="33"/>
      <c r="D54" s="33"/>
      <c r="E54" s="33"/>
    </row>
  </sheetData>
  <printOptions horizontalCentered="1"/>
  <pageMargins left="0.7" right="0.7" top="0.75" bottom="0.75" header="0.3" footer="0.3"/>
  <pageSetup orientation="portrait" verticalDpi="598"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1C22244-C84F-4A90-A682-301983193F11}"/>
</file>

<file path=customXml/itemProps2.xml><?xml version="1.0" encoding="utf-8"?>
<ds:datastoreItem xmlns:ds="http://schemas.openxmlformats.org/officeDocument/2006/customXml" ds:itemID="{371D5A18-F3A6-4C76-AA6E-9B531B0BC0F7}"/>
</file>

<file path=customXml/itemProps3.xml><?xml version="1.0" encoding="utf-8"?>
<ds:datastoreItem xmlns:ds="http://schemas.openxmlformats.org/officeDocument/2006/customXml" ds:itemID="{F8E34B05-C60F-4D94-8C9E-B4954F6D8A1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MF121TP1</vt:lpstr>
      <vt:lpstr>MF121TP2</vt:lpstr>
      <vt:lpstr>MF121TP3</vt:lpstr>
      <vt:lpstr>MF121TP4</vt:lpstr>
      <vt:lpstr>MF121T_Data</vt:lpstr>
      <vt:lpstr>MF121T_Dates</vt:lpstr>
      <vt:lpstr>MF121T_FN_1</vt:lpstr>
      <vt:lpstr>MF121T_FN_2</vt:lpstr>
      <vt:lpstr>MF121T_FN_Dates</vt:lpstr>
      <vt:lpstr>MF121T_TR_1</vt:lpstr>
      <vt:lpstr>MF121TFT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MJD</dc:creator>
  <cp:lastModifiedBy>MJD</cp:lastModifiedBy>
  <cp:lastPrinted>2019-01-30T13:51:35Z</cp:lastPrinted>
  <dcterms:created xsi:type="dcterms:W3CDTF">2019-01-28T16:44:59Z</dcterms:created>
  <dcterms:modified xsi:type="dcterms:W3CDTF">2019-01-30T20:13:32Z</dcterms:modified>
</cp:coreProperties>
</file>