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H:\Highway Statistics Tables\2018\"/>
    </mc:Choice>
  </mc:AlternateContent>
  <bookViews>
    <workbookView xWindow="0" yWindow="0" windowWidth="28800" windowHeight="12210"/>
  </bookViews>
  <sheets>
    <sheet name="2018 MF33GA" sheetId="1" r:id="rId1"/>
  </sheets>
  <externalReferences>
    <externalReference r:id="rId2"/>
    <externalReference r:id="rId3"/>
  </externalReferences>
  <definedNames>
    <definedName name="MF121T_Data">[1]MF121TP1!$B$13:$J$69</definedName>
    <definedName name="MF121T_Dates">[1]MF121TP1!$B$2:$D$3</definedName>
    <definedName name="MF121T_FN_1">[1]MF121TP2!$B$10:$E$51</definedName>
    <definedName name="MF121T_FN_2">[1]MF121TP2!$B$51:$E$72</definedName>
    <definedName name="MF121T_FN_3">[1]MF121TP2!#REF!</definedName>
    <definedName name="MF121T_FN_Dates">[1]MF121TP2!$B$2:$D$3</definedName>
    <definedName name="MF121T_TR_1">[1]MF121TP3!$B$10:$F$45</definedName>
    <definedName name="MF121T_TR_1_CONT_1">[1]MF121TP3!$I$10:$M$45</definedName>
    <definedName name="MF121T_TR_2">[1]MF121TP3!#REF!</definedName>
    <definedName name="MF121T_TR_2_CONT_1">[1]MF121TP3!#REF!</definedName>
    <definedName name="MF121TFT">#REF!</definedName>
    <definedName name="MF33GA_Data">'2018 MF33GA'!$B$13:$O$68</definedName>
    <definedName name="MF33GA_Dates">'2018 MF33GA'!$B$2:$D$3</definedName>
    <definedName name="MF33SF_Data_Prev">'[2]2018 MF33SF'!$B$13:$O$68</definedName>
    <definedName name="MF33SF_Dates_Prev">'[2]2018 MF33SF'!$B$2:$P$3</definedName>
    <definedName name="_xlnm.Print_Area" localSheetId="0">'2018 MF33GA'!$A$1:$P$72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0" i="1" l="1"/>
  <c r="B10" i="1"/>
  <c r="B5" i="1"/>
</calcChain>
</file>

<file path=xl/sharedStrings.xml><?xml version="1.0" encoding="utf-8"?>
<sst xmlns="http://schemas.openxmlformats.org/spreadsheetml/2006/main" count="92" uniqueCount="90">
  <si>
    <t>Line</t>
  </si>
  <si>
    <t>CurrDate</t>
  </si>
  <si>
    <t>CurrYear</t>
  </si>
  <si>
    <t>6</t>
  </si>
  <si>
    <t>10/24/2019</t>
  </si>
  <si>
    <t>2018</t>
  </si>
  <si>
    <t>TABLE MF-33GA</t>
  </si>
  <si>
    <t>State</t>
  </si>
  <si>
    <t>January (2)</t>
  </si>
  <si>
    <t>February (2)</t>
  </si>
  <si>
    <t>March (2)</t>
  </si>
  <si>
    <t>April (2)</t>
  </si>
  <si>
    <t>May (2)</t>
  </si>
  <si>
    <t>June (2)</t>
  </si>
  <si>
    <t>July (2)</t>
  </si>
  <si>
    <t>August (2)</t>
  </si>
  <si>
    <t>September (2)</t>
  </si>
  <si>
    <t>October (2)</t>
  </si>
  <si>
    <t>November (2)</t>
  </si>
  <si>
    <t>December (2)</t>
  </si>
  <si>
    <t>Total</t>
  </si>
  <si>
    <t>JanVol</t>
  </si>
  <si>
    <t>FebVol</t>
  </si>
  <si>
    <t>MarVol</t>
  </si>
  <si>
    <t>AprVol</t>
  </si>
  <si>
    <t>MayVol</t>
  </si>
  <si>
    <t>JunVol</t>
  </si>
  <si>
    <t>JulVol</t>
  </si>
  <si>
    <t>AugVol</t>
  </si>
  <si>
    <t>SepVol</t>
  </si>
  <si>
    <t>OctVol</t>
  </si>
  <si>
    <t>NovVol</t>
  </si>
  <si>
    <t>DecVol</t>
  </si>
  <si>
    <t>Alabama</t>
  </si>
  <si>
    <t>Alaska</t>
  </si>
  <si>
    <t>Arizona</t>
  </si>
  <si>
    <t>Arkansas</t>
  </si>
  <si>
    <t>California</t>
  </si>
  <si>
    <t>Colorado</t>
  </si>
  <si>
    <t>Connecticut</t>
  </si>
  <si>
    <t>Delaware</t>
  </si>
  <si>
    <t>DC</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</si>
  <si>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</si>
  <si>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</si>
  <si>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</si>
  <si>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</si>
  <si>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</si>
  <si>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</si>
  <si>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</si>
  <si>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</si>
  <si>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</si>
  <si>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</si>
  <si>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</si>
  <si>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</si>
  <si>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</si>
  <si>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</si>
  <si>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</si>
  <si>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</si>
  <si>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</si>
  <si>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</si>
  <si>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</si>
  <si>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</si>
  <si>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</si>
  <si>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</si>
  <si>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</si>
  <si>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</si>
  <si>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</si>
  <si>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</si>
  <si>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</si>
  <si>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</si>
  <si>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</si>
  <si>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</si>
  <si>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</si>
  <si>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</si>
  <si>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</si>
  <si>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</si>
  <si>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</si>
  <si>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</si>
  <si>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</si>
  <si>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</si>
  <si>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</si>
  <si>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</si>
  <si>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</si>
  <si>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</si>
  <si>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US Total</t>
  </si>
  <si>
    <t>Puerto Rico</t>
  </si>
  <si>
    <t>Grand Total</t>
  </si>
  <si>
    <t xml:space="preserve">(1) This table shows gross volume of gasoline and gasohol reported by wholesale distributors in each State. The data are taken from State taxation reports and may refelct time lags of 6 weeks or more between the </t>
  </si>
  <si>
    <t>wholesale and retail levels. The data indude highway use, non-highway use, and losses.</t>
  </si>
  <si>
    <t>(2) FHWA estimates are in bold fonts. Upon receipt of the State's actual gallons, the State data will automatically be updated upon the next iteration of this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</si>
</sst>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color theme="1"/>
      <name val="Arial"/>
      <family val="2"/>
    </font>
    <font>
      <sz val="16"/>
      <color theme="1"/>
      <name val="Arial"/>
      <family val="2"/>
    </font>
    <font>
      <sz val="6"/>
      <color theme="1"/>
      <name val="Arial"/>
      <family val="2"/>
    </font>
    <font>
      <sz val="7"/>
      <color theme="1"/>
      <name val="Arial"/>
      <family val="2"/>
    </font>
    <font>
      <sz val="5"/>
      <color theme="1"/>
      <name val="Arial"/>
      <family val="2"/>
    </font>
    <font>
      <sz val="6"/>
      <name val="Arial"/>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9">
    <xf numFmtId="0" fontId="0" fillId="0" borderId="0" xfId="0"/>
    <xf numFmtId="0" fontId="0" fillId="0" borderId="0" xfId="0" applyFont="1"/>
    <xf numFmtId="0" fontId="0" fillId="0" borderId="0" xfId="0" quotePrefix="1" applyFont="1"/>
    <xf numFmtId="0" fontId="1" fillId="0" borderId="0" xfId="0" applyFont="1" applyAlignment="1">
      <alignment horizontal="centerContinuous" vertical="center"/>
    </xf>
    <xf numFmtId="0" fontId="2" fillId="0" borderId="0" xfId="0" applyFont="1" applyAlignment="1">
      <alignment horizontal="right" vertical="center"/>
    </xf>
    <xf numFmtId="0" fontId="2" fillId="0" borderId="0" xfId="0" applyFont="1" applyAlignment="1">
      <alignment vertical="center"/>
    </xf>
    <xf numFmtId="0" fontId="0" fillId="0" borderId="1" xfId="0" applyBorder="1"/>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4" fillId="0" borderId="0" xfId="0" applyFont="1"/>
    <xf numFmtId="0" fontId="5" fillId="0" borderId="1" xfId="0" applyFont="1" applyBorder="1" applyAlignment="1">
      <alignment vertical="center"/>
    </xf>
    <xf numFmtId="3" fontId="2" fillId="0" borderId="3" xfId="0" applyNumberFormat="1"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3" fontId="2" fillId="0" borderId="2" xfId="0" applyNumberFormat="1" applyFont="1" applyBorder="1" applyAlignment="1">
      <alignment vertical="center"/>
    </xf>
    <xf numFmtId="0" fontId="5" fillId="0" borderId="4" xfId="0" applyFont="1" applyFill="1" applyBorder="1" applyAlignment="1">
      <alignment vertical="center"/>
    </xf>
    <xf numFmtId="3" fontId="2" fillId="0" borderId="5" xfId="0" applyNumberFormat="1" applyFont="1" applyBorder="1" applyAlignment="1">
      <alignment vertical="center"/>
    </xf>
    <xf numFmtId="0" fontId="5" fillId="0" borderId="6" xfId="0" applyFont="1" applyFill="1" applyBorder="1" applyAlignment="1">
      <alignment vertical="center"/>
    </xf>
    <xf numFmtId="3" fontId="2" fillId="0" borderId="7" xfId="0" applyNumberFormat="1" applyFont="1" applyBorder="1" applyAlignment="1">
      <alignment vertical="center"/>
    </xf>
    <xf numFmtId="0" fontId="5" fillId="0" borderId="2" xfId="0" applyFont="1" applyFill="1" applyBorder="1" applyAlignment="1">
      <alignment vertical="center"/>
    </xf>
    <xf numFmtId="0" fontId="2" fillId="0" borderId="8" xfId="0" applyFont="1" applyBorder="1"/>
    <xf numFmtId="0" fontId="0" fillId="0" borderId="9" xfId="0" applyBorder="1"/>
    <xf numFmtId="0" fontId="0" fillId="0" borderId="10" xfId="0" applyBorder="1"/>
    <xf numFmtId="0" fontId="2" fillId="0" borderId="11" xfId="0" applyFont="1" applyBorder="1"/>
    <xf numFmtId="0" fontId="0" fillId="0" borderId="0" xfId="0" applyBorder="1"/>
    <xf numFmtId="0" fontId="0" fillId="0" borderId="12" xfId="0" applyBorder="1"/>
    <xf numFmtId="0" fontId="5" fillId="0" borderId="13" xfId="0" applyFont="1" applyFill="1" applyBorder="1" applyAlignment="1">
      <alignment vertical="center"/>
    </xf>
    <xf numFmtId="0" fontId="0" fillId="0" borderId="14" xfId="0" applyBorder="1"/>
    <xf numFmtId="0" fontId="0" fillId="0" borderId="15"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F-121T_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F-33SF%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121TP1"/>
      <sheetName val="MF121TP2"/>
      <sheetName val="MF121TP3"/>
    </sheetNames>
    <sheetDataSet>
      <sheetData sheetId="0">
        <row r="2">
          <cell r="B2" t="str">
            <v>Line</v>
          </cell>
          <cell r="C2" t="str">
            <v>CurrDate</v>
          </cell>
          <cell r="D2" t="str">
            <v>CurrYear</v>
          </cell>
        </row>
        <row r="3">
          <cell r="B3" t="str">
            <v>8</v>
          </cell>
          <cell r="C3" t="str">
            <v>06/21/2019</v>
          </cell>
          <cell r="D3" t="str">
            <v>2018</v>
          </cell>
        </row>
        <row r="13">
          <cell r="B13" t="str">
            <v>State</v>
          </cell>
          <cell r="C13" t="str">
            <v>GasolineRate</v>
          </cell>
          <cell r="D13" t="str">
            <v>GasolineEffDate</v>
          </cell>
          <cell r="E13" t="str">
            <v>DieselRate</v>
          </cell>
          <cell r="F13" t="str">
            <v>DieselEffDate</v>
          </cell>
          <cell r="G13" t="str">
            <v>LiquefiedRate</v>
          </cell>
          <cell r="H13" t="str">
            <v>LiquefiedEffDate</v>
          </cell>
          <cell r="I13" t="str">
            <v>GasoholRate</v>
          </cell>
          <cell r="J13" t="str">
            <v>GasoholEffDate</v>
          </cell>
        </row>
        <row r="14">
          <cell r="C14">
            <v>0</v>
          </cell>
          <cell r="E14">
            <v>0</v>
          </cell>
          <cell r="G14">
            <v>0</v>
          </cell>
          <cell r="I14">
            <v>0</v>
          </cell>
        </row>
        <row r="15">
          <cell r="B15" t="str">
            <v>Alabama</v>
          </cell>
          <cell r="C15">
            <v>18</v>
          </cell>
          <cell r="D15" t="str">
            <v>10/03/95</v>
          </cell>
          <cell r="E15">
            <v>21</v>
          </cell>
          <cell r="F15" t="str">
            <v>10/03/95</v>
          </cell>
          <cell r="G15">
            <v>0</v>
          </cell>
          <cell r="H15" t="str">
            <v>-</v>
          </cell>
          <cell r="I15">
            <v>18</v>
          </cell>
          <cell r="J15" t="str">
            <v>10/03/95</v>
          </cell>
        </row>
        <row r="16">
          <cell r="B16" t="str">
            <v>Alaska</v>
          </cell>
          <cell r="C16">
            <v>8</v>
          </cell>
          <cell r="D16" t="str">
            <v>09/01/09</v>
          </cell>
          <cell r="E16">
            <v>8</v>
          </cell>
          <cell r="F16" t="str">
            <v>09/01/09</v>
          </cell>
          <cell r="G16">
            <v>0</v>
          </cell>
          <cell r="H16" t="str">
            <v>-</v>
          </cell>
          <cell r="I16">
            <v>8</v>
          </cell>
          <cell r="J16" t="str">
            <v>09/01/09</v>
          </cell>
        </row>
        <row r="17">
          <cell r="B17" t="str">
            <v>Arizona</v>
          </cell>
          <cell r="C17">
            <v>18</v>
          </cell>
          <cell r="D17" t="str">
            <v>07/01/00</v>
          </cell>
          <cell r="E17">
            <v>26</v>
          </cell>
          <cell r="F17" t="str">
            <v>07/01/00</v>
          </cell>
          <cell r="G17">
            <v>0</v>
          </cell>
          <cell r="H17" t="str">
            <v>-</v>
          </cell>
          <cell r="I17">
            <v>18</v>
          </cell>
          <cell r="J17" t="str">
            <v>07/01/00</v>
          </cell>
        </row>
        <row r="18">
          <cell r="B18" t="str">
            <v>Arkansas</v>
          </cell>
          <cell r="C18">
            <v>21.5</v>
          </cell>
          <cell r="D18" t="str">
            <v>07/01/01</v>
          </cell>
          <cell r="E18">
            <v>22.5</v>
          </cell>
          <cell r="F18" t="str">
            <v>07/01/01</v>
          </cell>
          <cell r="G18">
            <v>16.5</v>
          </cell>
          <cell r="H18" t="str">
            <v>04/01/91</v>
          </cell>
          <cell r="I18">
            <v>21.5</v>
          </cell>
          <cell r="J18" t="str">
            <v>07/01/01</v>
          </cell>
        </row>
        <row r="19">
          <cell r="B19" t="str">
            <v>California</v>
          </cell>
          <cell r="C19">
            <v>41.7</v>
          </cell>
          <cell r="D19" t="str">
            <v>11/01/17</v>
          </cell>
          <cell r="E19">
            <v>36</v>
          </cell>
          <cell r="F19" t="str">
            <v>11/01/17</v>
          </cell>
          <cell r="G19">
            <v>6</v>
          </cell>
          <cell r="H19" t="str">
            <v>10/01/96</v>
          </cell>
          <cell r="I19">
            <v>41.7</v>
          </cell>
          <cell r="J19" t="str">
            <v>11/01/17</v>
          </cell>
        </row>
        <row r="20">
          <cell r="B20" t="str">
            <v>Colorado</v>
          </cell>
          <cell r="C20">
            <v>22</v>
          </cell>
          <cell r="D20" t="str">
            <v>01/01/91</v>
          </cell>
          <cell r="E20">
            <v>20.5</v>
          </cell>
          <cell r="F20" t="str">
            <v>01/01/92</v>
          </cell>
          <cell r="G20">
            <v>9</v>
          </cell>
          <cell r="H20" t="str">
            <v>01/01/17</v>
          </cell>
          <cell r="I20">
            <v>22</v>
          </cell>
          <cell r="J20" t="str">
            <v>01/01/91</v>
          </cell>
        </row>
        <row r="21">
          <cell r="B21" t="str">
            <v>Connecticut</v>
          </cell>
          <cell r="C21">
            <v>25</v>
          </cell>
          <cell r="D21" t="str">
            <v>07/01/04</v>
          </cell>
          <cell r="E21">
            <v>41.7</v>
          </cell>
          <cell r="F21" t="str">
            <v>07/01/17</v>
          </cell>
          <cell r="G21">
            <v>0</v>
          </cell>
          <cell r="H21" t="str">
            <v>-</v>
          </cell>
          <cell r="I21">
            <v>25</v>
          </cell>
          <cell r="J21" t="str">
            <v>07/01/05</v>
          </cell>
        </row>
        <row r="22">
          <cell r="B22" t="str">
            <v>Delaware</v>
          </cell>
          <cell r="C22">
            <v>23</v>
          </cell>
          <cell r="D22" t="str">
            <v>01/01/95</v>
          </cell>
          <cell r="E22">
            <v>22</v>
          </cell>
          <cell r="F22" t="str">
            <v>01/01/95</v>
          </cell>
          <cell r="G22">
            <v>22</v>
          </cell>
          <cell r="H22" t="str">
            <v>01/01/95</v>
          </cell>
          <cell r="I22">
            <v>23</v>
          </cell>
          <cell r="J22" t="str">
            <v>01/01/95</v>
          </cell>
        </row>
        <row r="23">
          <cell r="B23" t="str">
            <v>DC</v>
          </cell>
          <cell r="C23">
            <v>23.5</v>
          </cell>
          <cell r="D23" t="str">
            <v>01/01/18</v>
          </cell>
          <cell r="E23">
            <v>23.5</v>
          </cell>
          <cell r="F23" t="str">
            <v>10/01/09</v>
          </cell>
          <cell r="G23">
            <v>0</v>
          </cell>
          <cell r="H23" t="str">
            <v>-</v>
          </cell>
          <cell r="I23">
            <v>23.5</v>
          </cell>
          <cell r="J23" t="str">
            <v>10/01/09</v>
          </cell>
        </row>
        <row r="24">
          <cell r="B24" t="str">
            <v>Florida</v>
          </cell>
          <cell r="C24">
            <v>27.5</v>
          </cell>
          <cell r="D24" t="str">
            <v>01/01/18</v>
          </cell>
          <cell r="E24">
            <v>27.5</v>
          </cell>
          <cell r="F24" t="str">
            <v>01/01/18</v>
          </cell>
          <cell r="G24">
            <v>0</v>
          </cell>
          <cell r="H24" t="str">
            <v>01/01/65</v>
          </cell>
          <cell r="I24">
            <v>27.5</v>
          </cell>
          <cell r="J24" t="str">
            <v>01/01/18</v>
          </cell>
        </row>
        <row r="25">
          <cell r="B25" t="str">
            <v>Georgia</v>
          </cell>
          <cell r="C25">
            <v>26.8</v>
          </cell>
          <cell r="D25" t="str">
            <v>01/01/18</v>
          </cell>
          <cell r="E25">
            <v>30</v>
          </cell>
          <cell r="F25" t="str">
            <v>01/01/18</v>
          </cell>
          <cell r="G25">
            <v>26.8</v>
          </cell>
          <cell r="H25" t="str">
            <v>01/01/18</v>
          </cell>
          <cell r="I25">
            <v>26.8</v>
          </cell>
          <cell r="J25" t="str">
            <v>01/01/18</v>
          </cell>
        </row>
        <row r="26">
          <cell r="B26" t="str">
            <v>Hawaii</v>
          </cell>
          <cell r="C26">
            <v>16</v>
          </cell>
          <cell r="D26" t="str">
            <v>01/01/16</v>
          </cell>
          <cell r="E26">
            <v>16</v>
          </cell>
          <cell r="F26" t="str">
            <v>01/01/16</v>
          </cell>
          <cell r="G26">
            <v>5.2</v>
          </cell>
          <cell r="H26" t="str">
            <v>07/01/04</v>
          </cell>
          <cell r="I26">
            <v>16</v>
          </cell>
          <cell r="J26" t="str">
            <v>07/01/91</v>
          </cell>
        </row>
        <row r="27">
          <cell r="B27" t="str">
            <v>Idaho</v>
          </cell>
          <cell r="C27">
            <v>33</v>
          </cell>
          <cell r="D27" t="str">
            <v>07/01/15</v>
          </cell>
          <cell r="E27">
            <v>33</v>
          </cell>
          <cell r="F27" t="str">
            <v>07/01/15</v>
          </cell>
          <cell r="G27">
            <v>23.2</v>
          </cell>
          <cell r="H27" t="str">
            <v>07/01/15</v>
          </cell>
          <cell r="I27">
            <v>33</v>
          </cell>
          <cell r="J27" t="str">
            <v>07/01/15</v>
          </cell>
        </row>
        <row r="28">
          <cell r="B28" t="str">
            <v>Illinois</v>
          </cell>
          <cell r="C28">
            <v>19</v>
          </cell>
          <cell r="D28" t="str">
            <v>01/01/90</v>
          </cell>
          <cell r="E28">
            <v>21.5</v>
          </cell>
          <cell r="F28" t="str">
            <v>01/01/90</v>
          </cell>
          <cell r="G28">
            <v>19</v>
          </cell>
          <cell r="H28" t="str">
            <v>01/01/90</v>
          </cell>
          <cell r="I28">
            <v>19</v>
          </cell>
          <cell r="J28" t="str">
            <v>01/01/90</v>
          </cell>
        </row>
        <row r="29">
          <cell r="B29" t="str">
            <v>Indiana</v>
          </cell>
          <cell r="C29">
            <v>30</v>
          </cell>
          <cell r="D29" t="str">
            <v>07/01/18</v>
          </cell>
          <cell r="E29">
            <v>49</v>
          </cell>
          <cell r="F29" t="str">
            <v>07/01/18</v>
          </cell>
          <cell r="G29">
            <v>0</v>
          </cell>
          <cell r="H29" t="str">
            <v>-</v>
          </cell>
          <cell r="I29">
            <v>30</v>
          </cell>
          <cell r="J29" t="str">
            <v>07/01/18</v>
          </cell>
        </row>
        <row r="30">
          <cell r="B30" t="str">
            <v>Iowa</v>
          </cell>
          <cell r="C30">
            <v>31.7</v>
          </cell>
          <cell r="D30" t="str">
            <v>07/01/18</v>
          </cell>
          <cell r="E30">
            <v>33.5</v>
          </cell>
          <cell r="F30" t="str">
            <v>03/01/15</v>
          </cell>
          <cell r="G30">
            <v>30</v>
          </cell>
          <cell r="H30" t="str">
            <v>03/01/15</v>
          </cell>
          <cell r="I30">
            <v>30</v>
          </cell>
          <cell r="J30" t="str">
            <v>07/01/16</v>
          </cell>
        </row>
        <row r="31">
          <cell r="B31" t="str">
            <v>Kansas</v>
          </cell>
          <cell r="C31">
            <v>24</v>
          </cell>
          <cell r="D31" t="str">
            <v>07/01/03</v>
          </cell>
          <cell r="E31">
            <v>26</v>
          </cell>
          <cell r="F31" t="str">
            <v>07/01/03</v>
          </cell>
          <cell r="G31">
            <v>23</v>
          </cell>
          <cell r="H31" t="str">
            <v>07/01/03</v>
          </cell>
          <cell r="I31">
            <v>24</v>
          </cell>
          <cell r="J31" t="str">
            <v>07/01/03</v>
          </cell>
        </row>
        <row r="32">
          <cell r="B32" t="str">
            <v>Kentucky</v>
          </cell>
          <cell r="C32">
            <v>24.6</v>
          </cell>
          <cell r="D32" t="str">
            <v>01/01/18</v>
          </cell>
          <cell r="E32">
            <v>21.6</v>
          </cell>
          <cell r="F32" t="str">
            <v>01/01/18</v>
          </cell>
          <cell r="G32">
            <v>24.6</v>
          </cell>
          <cell r="H32" t="str">
            <v>01/01/18</v>
          </cell>
          <cell r="I32">
            <v>24.6</v>
          </cell>
          <cell r="J32" t="str">
            <v>01/01/18</v>
          </cell>
        </row>
        <row r="33">
          <cell r="B33" t="str">
            <v>Louisiana</v>
          </cell>
          <cell r="C33">
            <v>20</v>
          </cell>
          <cell r="D33" t="str">
            <v>01/01/90</v>
          </cell>
          <cell r="E33">
            <v>20</v>
          </cell>
          <cell r="F33" t="str">
            <v>01/01/90</v>
          </cell>
          <cell r="G33">
            <v>14.6</v>
          </cell>
          <cell r="H33" t="str">
            <v>01/01/16</v>
          </cell>
          <cell r="I33">
            <v>20</v>
          </cell>
          <cell r="J33" t="str">
            <v>01/01/90</v>
          </cell>
        </row>
        <row r="34">
          <cell r="B34" t="str">
            <v>Maine</v>
          </cell>
          <cell r="C34">
            <v>30</v>
          </cell>
          <cell r="D34" t="str">
            <v>07/01/11</v>
          </cell>
          <cell r="E34">
            <v>31.2</v>
          </cell>
          <cell r="F34" t="str">
            <v>07/01/11</v>
          </cell>
          <cell r="G34">
            <v>0</v>
          </cell>
          <cell r="H34" t="str">
            <v>-</v>
          </cell>
          <cell r="I34">
            <v>23</v>
          </cell>
          <cell r="J34" t="str">
            <v>08/01/99</v>
          </cell>
        </row>
        <row r="35">
          <cell r="B35" t="str">
            <v>Maryland</v>
          </cell>
          <cell r="C35">
            <v>35.299999999999997</v>
          </cell>
          <cell r="D35" t="str">
            <v>07/01/18</v>
          </cell>
          <cell r="E35">
            <v>36.049999999999997</v>
          </cell>
          <cell r="F35" t="str">
            <v>07/01/18</v>
          </cell>
          <cell r="G35">
            <v>0</v>
          </cell>
          <cell r="H35" t="str">
            <v>-</v>
          </cell>
          <cell r="I35">
            <v>0</v>
          </cell>
          <cell r="J35" t="str">
            <v>-</v>
          </cell>
        </row>
        <row r="36">
          <cell r="B36" t="str">
            <v>Massachusetts</v>
          </cell>
          <cell r="C36">
            <v>24</v>
          </cell>
          <cell r="D36" t="str">
            <v>07/30/13</v>
          </cell>
          <cell r="E36">
            <v>24</v>
          </cell>
          <cell r="F36" t="str">
            <v>07/30/13</v>
          </cell>
          <cell r="G36">
            <v>24.9</v>
          </cell>
          <cell r="H36" t="str">
            <v>10/01/18</v>
          </cell>
          <cell r="I36">
            <v>24</v>
          </cell>
          <cell r="J36" t="str">
            <v>07/30/13</v>
          </cell>
        </row>
        <row r="37">
          <cell r="B37" t="str">
            <v>Michigan</v>
          </cell>
          <cell r="C37">
            <v>26.3</v>
          </cell>
          <cell r="D37" t="str">
            <v>01/01/17</v>
          </cell>
          <cell r="E37">
            <v>26.3</v>
          </cell>
          <cell r="F37" t="str">
            <v>01/01/17</v>
          </cell>
          <cell r="G37">
            <v>26.3</v>
          </cell>
          <cell r="H37" t="str">
            <v>01/01/17</v>
          </cell>
          <cell r="I37">
            <v>26.3</v>
          </cell>
          <cell r="J37" t="str">
            <v>01/01/17</v>
          </cell>
        </row>
        <row r="38">
          <cell r="B38" t="str">
            <v>Minnesota</v>
          </cell>
          <cell r="C38">
            <v>28.5</v>
          </cell>
          <cell r="D38" t="str">
            <v>07/01/12</v>
          </cell>
          <cell r="E38">
            <v>28.5</v>
          </cell>
          <cell r="F38" t="str">
            <v>07/01/12</v>
          </cell>
          <cell r="G38">
            <v>21.35</v>
          </cell>
          <cell r="H38" t="str">
            <v>07/01/12</v>
          </cell>
          <cell r="I38">
            <v>28.5</v>
          </cell>
          <cell r="J38" t="str">
            <v>07/01/12</v>
          </cell>
        </row>
        <row r="39">
          <cell r="B39" t="str">
            <v>Mississippi</v>
          </cell>
          <cell r="C39">
            <v>18.399999999999999</v>
          </cell>
          <cell r="D39" t="str">
            <v>08/01/00</v>
          </cell>
          <cell r="E39">
            <v>18.399999999999999</v>
          </cell>
          <cell r="F39" t="str">
            <v>08/01/00</v>
          </cell>
          <cell r="G39">
            <v>17</v>
          </cell>
          <cell r="H39" t="str">
            <v>01/31/89</v>
          </cell>
          <cell r="I39">
            <v>18.399999999999999</v>
          </cell>
          <cell r="J39" t="str">
            <v>08/01/00</v>
          </cell>
        </row>
        <row r="40">
          <cell r="B40" t="str">
            <v>Missouri</v>
          </cell>
          <cell r="C40">
            <v>17</v>
          </cell>
          <cell r="D40" t="str">
            <v>04/01/96</v>
          </cell>
          <cell r="E40">
            <v>17</v>
          </cell>
          <cell r="F40" t="str">
            <v>04/01/96</v>
          </cell>
          <cell r="G40">
            <v>17</v>
          </cell>
          <cell r="H40" t="str">
            <v>04/01/96</v>
          </cell>
          <cell r="I40">
            <v>17</v>
          </cell>
          <cell r="J40" t="str">
            <v>04/01/96</v>
          </cell>
        </row>
        <row r="41">
          <cell r="B41" t="str">
            <v>Montana</v>
          </cell>
          <cell r="C41">
            <v>32.25</v>
          </cell>
          <cell r="D41" t="str">
            <v>07/01/17</v>
          </cell>
          <cell r="E41">
            <v>30</v>
          </cell>
          <cell r="F41" t="str">
            <v>07/01/17</v>
          </cell>
          <cell r="G41">
            <v>5.18</v>
          </cell>
          <cell r="H41" t="str">
            <v>01/01/98</v>
          </cell>
          <cell r="I41">
            <v>32.25</v>
          </cell>
          <cell r="J41" t="str">
            <v>07/01/17</v>
          </cell>
        </row>
        <row r="42">
          <cell r="B42" t="str">
            <v>Nebraska</v>
          </cell>
          <cell r="C42">
            <v>28.9</v>
          </cell>
          <cell r="D42" t="str">
            <v>07/01/18</v>
          </cell>
          <cell r="E42">
            <v>28.9</v>
          </cell>
          <cell r="F42" t="str">
            <v>07/01/18</v>
          </cell>
          <cell r="G42">
            <v>28</v>
          </cell>
          <cell r="H42" t="str">
            <v>07/01/18</v>
          </cell>
          <cell r="I42">
            <v>28.9</v>
          </cell>
          <cell r="J42" t="str">
            <v>07/01/18</v>
          </cell>
        </row>
        <row r="43">
          <cell r="B43" t="str">
            <v>Nevada</v>
          </cell>
          <cell r="C43">
            <v>24</v>
          </cell>
          <cell r="D43" t="str">
            <v>10/02/92</v>
          </cell>
          <cell r="E43">
            <v>27</v>
          </cell>
          <cell r="F43" t="str">
            <v>10/02/92</v>
          </cell>
          <cell r="G43">
            <v>22</v>
          </cell>
          <cell r="H43" t="str">
            <v>07/01/97</v>
          </cell>
          <cell r="I43">
            <v>24</v>
          </cell>
          <cell r="J43" t="str">
            <v>10/02/92</v>
          </cell>
        </row>
        <row r="44">
          <cell r="B44" t="str">
            <v>New Hampshire</v>
          </cell>
          <cell r="C44">
            <v>23.824999999999999</v>
          </cell>
          <cell r="D44" t="str">
            <v>07/01/14</v>
          </cell>
          <cell r="E44">
            <v>23.824999999999999</v>
          </cell>
          <cell r="F44" t="str">
            <v>07/01/14</v>
          </cell>
          <cell r="G44">
            <v>22.2</v>
          </cell>
          <cell r="H44" t="str">
            <v>01/01/15</v>
          </cell>
          <cell r="I44">
            <v>23.824999999999999</v>
          </cell>
          <cell r="J44" t="str">
            <v>07/01/14</v>
          </cell>
        </row>
        <row r="45">
          <cell r="B45" t="str">
            <v>New Jersey</v>
          </cell>
          <cell r="C45">
            <v>37.1</v>
          </cell>
          <cell r="D45" t="str">
            <v>11/01/16</v>
          </cell>
          <cell r="E45">
            <v>40.1</v>
          </cell>
          <cell r="F45" t="str">
            <v>01/01/17</v>
          </cell>
          <cell r="G45">
            <v>5.25</v>
          </cell>
          <cell r="H45" t="str">
            <v>07/01/88</v>
          </cell>
          <cell r="I45">
            <v>37.1</v>
          </cell>
          <cell r="J45" t="str">
            <v>11/01/16</v>
          </cell>
        </row>
        <row r="46">
          <cell r="B46" t="str">
            <v>New Mexico</v>
          </cell>
          <cell r="C46">
            <v>17</v>
          </cell>
          <cell r="D46" t="str">
            <v>07/01/95</v>
          </cell>
          <cell r="E46">
            <v>21</v>
          </cell>
          <cell r="F46" t="str">
            <v>07/01/04</v>
          </cell>
          <cell r="G46">
            <v>12</v>
          </cell>
          <cell r="H46" t="str">
            <v>01/01/02</v>
          </cell>
          <cell r="I46">
            <v>17</v>
          </cell>
          <cell r="J46" t="str">
            <v>07/01/95</v>
          </cell>
        </row>
        <row r="47">
          <cell r="B47" t="str">
            <v>New York</v>
          </cell>
          <cell r="C47">
            <v>24.95</v>
          </cell>
          <cell r="D47" t="str">
            <v>01/01/18</v>
          </cell>
          <cell r="E47">
            <v>23.15</v>
          </cell>
          <cell r="F47" t="str">
            <v>01/01/18</v>
          </cell>
          <cell r="G47">
            <v>8.0500000000000007</v>
          </cell>
          <cell r="H47" t="str">
            <v>01/01/02</v>
          </cell>
          <cell r="I47">
            <v>24.95</v>
          </cell>
          <cell r="J47" t="str">
            <v>01/01/18</v>
          </cell>
        </row>
        <row r="48">
          <cell r="B48" t="str">
            <v>North Carolina</v>
          </cell>
          <cell r="C48">
            <v>35.35</v>
          </cell>
          <cell r="D48" t="str">
            <v>01/01/18</v>
          </cell>
          <cell r="E48">
            <v>35.35</v>
          </cell>
          <cell r="F48" t="str">
            <v>01/01/18</v>
          </cell>
          <cell r="G48">
            <v>27.1</v>
          </cell>
          <cell r="H48" t="str">
            <v>07/01/05</v>
          </cell>
          <cell r="I48">
            <v>35.25</v>
          </cell>
          <cell r="J48" t="str">
            <v>07/01/11</v>
          </cell>
        </row>
        <row r="49">
          <cell r="B49" t="str">
            <v>North Dakota</v>
          </cell>
          <cell r="C49">
            <v>23</v>
          </cell>
          <cell r="D49" t="str">
            <v>07/01/05</v>
          </cell>
          <cell r="E49">
            <v>23</v>
          </cell>
          <cell r="F49" t="str">
            <v>07/01/05</v>
          </cell>
          <cell r="G49">
            <v>23</v>
          </cell>
          <cell r="H49" t="str">
            <v>07/01/05</v>
          </cell>
          <cell r="I49">
            <v>23</v>
          </cell>
          <cell r="J49" t="str">
            <v>07/01/05</v>
          </cell>
        </row>
        <row r="50">
          <cell r="B50" t="str">
            <v>Ohio</v>
          </cell>
          <cell r="C50">
            <v>28</v>
          </cell>
          <cell r="D50" t="str">
            <v>07/01/05</v>
          </cell>
          <cell r="E50">
            <v>28</v>
          </cell>
          <cell r="F50" t="str">
            <v>07/01/05</v>
          </cell>
          <cell r="G50">
            <v>28</v>
          </cell>
          <cell r="H50" t="str">
            <v>07/01/05</v>
          </cell>
          <cell r="I50">
            <v>28</v>
          </cell>
          <cell r="J50" t="str">
            <v>07/01/05</v>
          </cell>
        </row>
        <row r="51">
          <cell r="B51" t="str">
            <v>Oklahoma</v>
          </cell>
          <cell r="C51">
            <v>20</v>
          </cell>
          <cell r="D51" t="str">
            <v>07/01/18</v>
          </cell>
          <cell r="E51">
            <v>20</v>
          </cell>
          <cell r="F51" t="str">
            <v>07/01/18</v>
          </cell>
          <cell r="G51">
            <v>16</v>
          </cell>
          <cell r="H51" t="str">
            <v>07/01/18</v>
          </cell>
          <cell r="I51">
            <v>20</v>
          </cell>
          <cell r="J51" t="str">
            <v>07/01/18</v>
          </cell>
        </row>
        <row r="52">
          <cell r="B52" t="str">
            <v>Oregon</v>
          </cell>
          <cell r="C52">
            <v>34</v>
          </cell>
          <cell r="D52" t="str">
            <v>01/01/18</v>
          </cell>
          <cell r="E52">
            <v>34</v>
          </cell>
          <cell r="F52" t="str">
            <v>01/01/18</v>
          </cell>
          <cell r="G52">
            <v>26.2</v>
          </cell>
          <cell r="H52" t="str">
            <v>01/01/18</v>
          </cell>
          <cell r="I52">
            <v>34</v>
          </cell>
          <cell r="J52" t="str">
            <v>01/01/18</v>
          </cell>
        </row>
        <row r="53">
          <cell r="B53" t="str">
            <v>Pennsylvania</v>
          </cell>
          <cell r="C53">
            <v>57.6</v>
          </cell>
          <cell r="D53" t="str">
            <v>01/01/18</v>
          </cell>
          <cell r="E53">
            <v>74.099999999999994</v>
          </cell>
          <cell r="F53" t="str">
            <v>01/01/18</v>
          </cell>
          <cell r="G53">
            <v>42.5</v>
          </cell>
          <cell r="H53" t="str">
            <v>01/01/18</v>
          </cell>
          <cell r="I53">
            <v>57.6</v>
          </cell>
          <cell r="J53" t="str">
            <v>01/01/18</v>
          </cell>
        </row>
        <row r="54">
          <cell r="B54" t="str">
            <v>Rhode Island</v>
          </cell>
          <cell r="C54">
            <v>34</v>
          </cell>
          <cell r="D54" t="str">
            <v>07/01/17</v>
          </cell>
          <cell r="E54">
            <v>34</v>
          </cell>
          <cell r="F54" t="str">
            <v>07/01/17</v>
          </cell>
          <cell r="G54">
            <v>33</v>
          </cell>
          <cell r="H54" t="str">
            <v>07/01/17</v>
          </cell>
          <cell r="I54">
            <v>34</v>
          </cell>
          <cell r="J54" t="str">
            <v>07/01/17</v>
          </cell>
        </row>
        <row r="55">
          <cell r="B55" t="str">
            <v>South Carolina</v>
          </cell>
          <cell r="C55">
            <v>20</v>
          </cell>
          <cell r="D55" t="str">
            <v>07/01/18</v>
          </cell>
          <cell r="E55">
            <v>20</v>
          </cell>
          <cell r="F55" t="str">
            <v>07/01/18</v>
          </cell>
          <cell r="G55">
            <v>20</v>
          </cell>
          <cell r="H55" t="str">
            <v>07/01/18</v>
          </cell>
          <cell r="I55">
            <v>20</v>
          </cell>
          <cell r="J55" t="str">
            <v>07/01/18</v>
          </cell>
        </row>
        <row r="56">
          <cell r="B56" t="str">
            <v>South Dakota</v>
          </cell>
          <cell r="C56">
            <v>30</v>
          </cell>
          <cell r="D56" t="str">
            <v>04/01/15</v>
          </cell>
          <cell r="E56">
            <v>30</v>
          </cell>
          <cell r="F56" t="str">
            <v>04/01/15</v>
          </cell>
          <cell r="G56">
            <v>20</v>
          </cell>
          <cell r="H56" t="str">
            <v>04/01/99</v>
          </cell>
          <cell r="I56">
            <v>16</v>
          </cell>
          <cell r="J56" t="str">
            <v>04/01/15</v>
          </cell>
        </row>
        <row r="57">
          <cell r="B57" t="str">
            <v>Tennessee</v>
          </cell>
          <cell r="C57">
            <v>25</v>
          </cell>
          <cell r="D57" t="str">
            <v>07/01/18</v>
          </cell>
          <cell r="E57">
            <v>24</v>
          </cell>
          <cell r="F57" t="str">
            <v>07/01/18</v>
          </cell>
          <cell r="G57">
            <v>19</v>
          </cell>
          <cell r="H57" t="str">
            <v>07/01/18</v>
          </cell>
          <cell r="I57">
            <v>25</v>
          </cell>
          <cell r="J57" t="str">
            <v>07/01/18</v>
          </cell>
        </row>
        <row r="58">
          <cell r="B58" t="str">
            <v>Texas</v>
          </cell>
          <cell r="C58">
            <v>20</v>
          </cell>
          <cell r="D58" t="str">
            <v>10/01/91</v>
          </cell>
          <cell r="E58">
            <v>20</v>
          </cell>
          <cell r="F58" t="str">
            <v>10/01/91</v>
          </cell>
          <cell r="G58">
            <v>15</v>
          </cell>
          <cell r="H58" t="str">
            <v>09/01/97</v>
          </cell>
          <cell r="I58">
            <v>20</v>
          </cell>
          <cell r="J58" t="str">
            <v>10/01/91</v>
          </cell>
        </row>
        <row r="59">
          <cell r="B59" t="str">
            <v>Utah</v>
          </cell>
          <cell r="C59">
            <v>29.4</v>
          </cell>
          <cell r="D59" t="str">
            <v>01/01/16</v>
          </cell>
          <cell r="E59">
            <v>29.4</v>
          </cell>
          <cell r="F59" t="str">
            <v>01/01/16</v>
          </cell>
          <cell r="G59">
            <v>24.5</v>
          </cell>
          <cell r="H59" t="str">
            <v>05/01/97</v>
          </cell>
          <cell r="I59">
            <v>29.4</v>
          </cell>
          <cell r="J59" t="str">
            <v>01/01/16</v>
          </cell>
        </row>
        <row r="60">
          <cell r="B60" t="str">
            <v>Vermont</v>
          </cell>
          <cell r="C60">
            <v>30.46</v>
          </cell>
          <cell r="D60" t="str">
            <v>07/01/17</v>
          </cell>
          <cell r="E60">
            <v>31</v>
          </cell>
          <cell r="F60" t="str">
            <v>07/01/13</v>
          </cell>
          <cell r="G60">
            <v>0</v>
          </cell>
          <cell r="H60" t="str">
            <v>-</v>
          </cell>
          <cell r="I60">
            <v>0</v>
          </cell>
          <cell r="J60" t="str">
            <v>-</v>
          </cell>
        </row>
        <row r="61">
          <cell r="B61" t="str">
            <v>Virginia</v>
          </cell>
          <cell r="C61">
            <v>16.2</v>
          </cell>
          <cell r="D61" t="str">
            <v>01/01/15</v>
          </cell>
          <cell r="E61">
            <v>20.2</v>
          </cell>
          <cell r="F61" t="str">
            <v>07/01/13</v>
          </cell>
          <cell r="G61">
            <v>16.2</v>
          </cell>
          <cell r="H61" t="str">
            <v>01/01/15</v>
          </cell>
          <cell r="I61">
            <v>16.2</v>
          </cell>
          <cell r="J61" t="str">
            <v>01/01/15</v>
          </cell>
        </row>
        <row r="62">
          <cell r="B62" t="str">
            <v>Washington</v>
          </cell>
          <cell r="C62">
            <v>49.4</v>
          </cell>
          <cell r="D62" t="str">
            <v>07/01/16</v>
          </cell>
          <cell r="E62">
            <v>49.4</v>
          </cell>
          <cell r="F62" t="str">
            <v>07/01/16</v>
          </cell>
          <cell r="G62">
            <v>49.4</v>
          </cell>
          <cell r="H62" t="str">
            <v>07/01/16</v>
          </cell>
          <cell r="I62">
            <v>49.4</v>
          </cell>
          <cell r="J62" t="str">
            <v>07/01/16</v>
          </cell>
        </row>
        <row r="63">
          <cell r="B63" t="str">
            <v>West Virginia</v>
          </cell>
          <cell r="C63">
            <v>35.700000000000003</v>
          </cell>
          <cell r="D63" t="str">
            <v>01/01/18</v>
          </cell>
          <cell r="E63">
            <v>35.700000000000003</v>
          </cell>
          <cell r="F63" t="str">
            <v>01/01/18</v>
          </cell>
          <cell r="G63">
            <v>20</v>
          </cell>
          <cell r="H63" t="str">
            <v>01/01/18</v>
          </cell>
          <cell r="I63">
            <v>35.700000000000003</v>
          </cell>
          <cell r="J63" t="str">
            <v>01/01/18</v>
          </cell>
        </row>
        <row r="64">
          <cell r="B64" t="str">
            <v>Wisconsin</v>
          </cell>
          <cell r="C64">
            <v>30.9</v>
          </cell>
          <cell r="D64" t="str">
            <v>04/01/06</v>
          </cell>
          <cell r="E64">
            <v>30.9</v>
          </cell>
          <cell r="F64" t="str">
            <v>04/01/06</v>
          </cell>
          <cell r="G64">
            <v>22.6</v>
          </cell>
          <cell r="H64" t="str">
            <v>04/01/06</v>
          </cell>
          <cell r="I64">
            <v>30.9</v>
          </cell>
          <cell r="J64" t="str">
            <v>04/01/06</v>
          </cell>
        </row>
        <row r="65">
          <cell r="B65" t="str">
            <v>Wyoming</v>
          </cell>
          <cell r="C65">
            <v>24</v>
          </cell>
          <cell r="D65" t="str">
            <v>07/01/13</v>
          </cell>
          <cell r="E65">
            <v>24</v>
          </cell>
          <cell r="F65" t="str">
            <v>07/01/13</v>
          </cell>
          <cell r="G65">
            <v>24</v>
          </cell>
          <cell r="H65" t="str">
            <v>07/01/13</v>
          </cell>
          <cell r="I65">
            <v>24</v>
          </cell>
          <cell r="J65" t="str">
            <v>07/01/13</v>
          </cell>
        </row>
        <row r="66">
          <cell r="B66" t="str">
            <v>Puerto Rico</v>
          </cell>
          <cell r="C66">
            <v>16</v>
          </cell>
          <cell r="D66" t="str">
            <v>07/01/75</v>
          </cell>
          <cell r="E66">
            <v>8</v>
          </cell>
          <cell r="F66" t="str">
            <v>07/01/94</v>
          </cell>
          <cell r="G66">
            <v>0</v>
          </cell>
          <cell r="H66" t="str">
            <v>-</v>
          </cell>
          <cell r="I66">
            <v>0</v>
          </cell>
          <cell r="J66" t="str">
            <v>-</v>
          </cell>
        </row>
        <row r="67">
          <cell r="B67" t="str">
            <v>Mean</v>
          </cell>
          <cell r="C67">
            <v>26.535</v>
          </cell>
          <cell r="D67" t="str">
            <v>-</v>
          </cell>
          <cell r="E67">
            <v>27.803000000000001</v>
          </cell>
          <cell r="F67" t="str">
            <v>-</v>
          </cell>
          <cell r="G67">
            <v>20.869</v>
          </cell>
          <cell r="H67" t="str">
            <v>-</v>
          </cell>
          <cell r="I67">
            <v>26.026</v>
          </cell>
          <cell r="J67" t="str">
            <v>-</v>
          </cell>
        </row>
        <row r="68">
          <cell r="B68" t="str">
            <v>Weighted Avg</v>
          </cell>
        </row>
        <row r="69">
          <cell r="B69" t="str">
            <v>Federal Tax</v>
          </cell>
          <cell r="C69">
            <v>18.399999999999999</v>
          </cell>
          <cell r="D69" t="str">
            <v>10/01/97</v>
          </cell>
          <cell r="E69">
            <v>24.4</v>
          </cell>
          <cell r="F69" t="str">
            <v>10/01/97</v>
          </cell>
          <cell r="G69">
            <v>13.6</v>
          </cell>
          <cell r="H69" t="str">
            <v>10/01/97</v>
          </cell>
          <cell r="I69">
            <v>18.399999999999999</v>
          </cell>
          <cell r="J69" t="str">
            <v>01/01/05</v>
          </cell>
        </row>
      </sheetData>
      <sheetData sheetId="1">
        <row r="2">
          <cell r="B2" t="str">
            <v>Line</v>
          </cell>
          <cell r="C2" t="str">
            <v>CurrDate</v>
          </cell>
          <cell r="D2" t="str">
            <v>CurrYear</v>
          </cell>
        </row>
        <row r="3">
          <cell r="B3" t="str">
            <v>9</v>
          </cell>
        </row>
        <row r="10">
          <cell r="B10" t="str">
            <v>RowNum</v>
          </cell>
          <cell r="C10" t="str">
            <v>State</v>
          </cell>
          <cell r="D10" t="str">
            <v>Date</v>
          </cell>
          <cell r="E10" t="str">
            <v>Comments</v>
          </cell>
        </row>
        <row r="11">
          <cell r="B11" t="str">
            <v>1</v>
          </cell>
          <cell r="C11" t="str">
            <v>Alabama</v>
          </cell>
          <cell r="D11" t="str">
            <v>1/1/2002 12:00:00 AM</v>
          </cell>
          <cell r="E11" t="str">
            <v>The gasoline, gasohol, and diesel rates include a 2 cents per gallon inspection fee.  Alabama-registered LPG vehicles pay an annual fee based on vehicle type in lieu of the volume tax.</v>
          </cell>
        </row>
        <row r="12">
          <cell r="B12" t="str">
            <v>3</v>
          </cell>
          <cell r="C12" t="str">
            <v>Arizona</v>
          </cell>
          <cell r="D12" t="str">
            <v>7/1/2000 12:00:00 AM</v>
          </cell>
          <cell r="E12" t="str">
            <v>The fuel tax on diesel remains at 18 cents per gallon for light and exempt vehicles, but is set at 27 cents per gallon if used to propel a truck with more than two axles or with a declared gross weight over 26,000 pounds.</v>
          </cell>
        </row>
        <row r="13">
          <cell r="B13" t="str">
            <v>5</v>
          </cell>
          <cell r="C13" t="str">
            <v>Arkansas</v>
          </cell>
          <cell r="D13" t="str">
            <v>1/1/2002 12:00:00 AM</v>
          </cell>
          <cell r="E13" t="str">
            <v>The gasoline, gasohol, and diesel rates include 0.4 cents per gallon Environmental Assurance Fee.  Applicants for LPG user permits must pay a fee in lieu of the volume tax.</v>
          </cell>
        </row>
        <row r="14">
          <cell r="B14" t="str">
            <v>7</v>
          </cell>
          <cell r="C14" t="str">
            <v>California</v>
          </cell>
          <cell r="D14" t="str">
            <v>1/1/2002 12:00:00 AM</v>
          </cell>
          <cell r="E14" t="str">
            <v>LPG users may pay an annual fee in lieu of the volume tax.</v>
          </cell>
        </row>
        <row r="15">
          <cell r="B15" t="str">
            <v>8</v>
          </cell>
          <cell r="C15" t="str">
            <v>Colorado</v>
          </cell>
          <cell r="D15" t="str">
            <v>1/1/2002 12:00:00 AM</v>
          </cell>
          <cell r="E15" t="str">
            <v>Owners of LPG vehicles registered in the State must pay an annual fee in lieu of the volume tax.</v>
          </cell>
        </row>
        <row r="16">
          <cell r="B16" t="str">
            <v>9</v>
          </cell>
          <cell r="C16" t="str">
            <v>Connecticut</v>
          </cell>
          <cell r="D16" t="str">
            <v>1/1/2002 12:00:00 AM</v>
          </cell>
          <cell r="E16" t="str">
            <v>The tax is computed at 5% of the gross earnings from the first sale of a petroleum product in the State.</v>
          </cell>
        </row>
        <row r="17">
          <cell r="B17" t="str">
            <v>10</v>
          </cell>
          <cell r="C17" t="str">
            <v>Delaware</v>
          </cell>
          <cell r="D17" t="str">
            <v>8/1/1981 12:00:00 AM</v>
          </cell>
          <cell r="E17" t="str">
            <v>In addition to the fixed tax rates shown, there is a Hazardous Substance Cleanup Act (HSCA) Tax. HSCA is a 0.9 percent tax on all taxable gross receipts from the sale of petroleum or petroleum products.</v>
          </cell>
        </row>
        <row r="18">
          <cell r="B18" t="str">
            <v>12</v>
          </cell>
          <cell r="C18" t="str">
            <v>Florida</v>
          </cell>
          <cell r="D18" t="str">
            <v>1/1/2002 12:00:00 AM</v>
          </cell>
          <cell r="E18" t="str">
            <v>Tax rates are variable, adjusted annually.  For gasoline and gasohol, in addition to the rates shown, there is a State-imposed State Comprehensive Enhanced Transportation System (SCETS) tax that varies by county.  All counties levy the SCETS tax on gasoline, but only one levies less than the maximum rate.  Natural gas-powered vehicles registered in the State will not pay any tax on alternative fuels from January 1, 2014 through January 1, 2019.</v>
          </cell>
        </row>
        <row r="19">
          <cell r="B19" t="str">
            <v>16</v>
          </cell>
          <cell r="C19" t="str">
            <v>Hawaii</v>
          </cell>
          <cell r="D19" t="str">
            <v>1/1/2002 12:00:00 AM</v>
          </cell>
          <cell r="E19" t="str">
            <v>Effective 01/01/02, alternative fuels pay an amount proportional to the diesel tax as follows: .29 for ethanol, .5 for bio-diesel, and .33 for LPG.  An additional 1 cent is added to these amounts, and then rounded to the nearest 1 cent.</v>
          </cell>
        </row>
        <row r="20">
          <cell r="B20" t="str">
            <v>18</v>
          </cell>
          <cell r="C20" t="str">
            <v>Idaho</v>
          </cell>
          <cell r="D20" t="str">
            <v>1/1/2002 12:00:00 AM</v>
          </cell>
          <cell r="E20" t="str">
            <v>LPG users may pay an annual fee based on vehicle weight in lieu of volume tax.</v>
          </cell>
        </row>
        <row r="21">
          <cell r="B21" t="str">
            <v>19</v>
          </cell>
          <cell r="C21" t="str">
            <v>Illinois</v>
          </cell>
          <cell r="D21" t="str">
            <v>1/1/2002 12:00:00 AM</v>
          </cell>
          <cell r="E21" t="str">
            <v>Motor carriers pay an additional 6.3 cents per gallon on gasoline, 6.5 cents on diesel, and 5.9 cents on LPG.</v>
          </cell>
        </row>
        <row r="22">
          <cell r="B22" t="str">
            <v>20</v>
          </cell>
          <cell r="C22" t="str">
            <v>Indiana</v>
          </cell>
          <cell r="D22" t="str">
            <v>1/1/2002 12:00:00 AM</v>
          </cell>
          <cell r="E22" t="str">
            <v>Motor carriers pay an additional 11 cents per gallon.  LPG vehicles pay an annual fee.</v>
          </cell>
        </row>
        <row r="23">
          <cell r="B23" t="str">
            <v>21</v>
          </cell>
          <cell r="C23" t="str">
            <v>Iowa</v>
          </cell>
          <cell r="D23" t="str">
            <v>1/1/2002 12:00:00 AM</v>
          </cell>
          <cell r="E23" t="str">
            <v>Effective 07/01/02, motor fuel tax rates will be adjusted annually based on the amounts of ethanol blended gasoline being sold and distributed annually.</v>
          </cell>
        </row>
        <row r="24">
          <cell r="B24" t="str">
            <v>23</v>
          </cell>
          <cell r="C24" t="str">
            <v>Kansas</v>
          </cell>
          <cell r="D24" t="str">
            <v>1/1/2002 12:00:00 AM</v>
          </cell>
          <cell r="E24" t="str">
            <v>LPG users may pay an annual fee based on mileage and gross vehicle weight in lieu of the volume tax.</v>
          </cell>
        </row>
        <row r="25">
          <cell r="B25" t="str">
            <v>24</v>
          </cell>
          <cell r="C25" t="str">
            <v>Kentucky</v>
          </cell>
          <cell r="D25" t="str">
            <v>1/1/2002 12:00:00 AM</v>
          </cell>
          <cell r="E25" t="str">
            <v>Tax rates are variable, adjusted quarterly.  A 2 percent surtax is imposed on gasoline and 4.7 percent on special fuels for any vehicle with 3 or more axles.  The gasoline, gasohol, and diesel rates include 1.4 cents per gallon Petroleum Environmental Assurance Fee.</v>
          </cell>
        </row>
        <row r="26">
          <cell r="B26" t="str">
            <v>26</v>
          </cell>
          <cell r="C26" t="str">
            <v>Maine</v>
          </cell>
          <cell r="D26" t="str">
            <v>1/1/2002 12:00:00 AM</v>
          </cell>
          <cell r="E26" t="str">
            <v>Rates are variable, adjusted every February based on past years Consumer Price Index.  Rates are effective on the following July 1.</v>
          </cell>
        </row>
        <row r="27">
          <cell r="B27" t="str">
            <v>27</v>
          </cell>
          <cell r="C27" t="str">
            <v>Minnesota</v>
          </cell>
          <cell r="D27" t="str">
            <v>1/1/2002 12:00:00 AM</v>
          </cell>
          <cell r="E27" t="str">
            <v>There is a credit to the wholesaler of 15 cents per gallon of alcohol used to make gasohol.</v>
          </cell>
        </row>
        <row r="28">
          <cell r="B28" t="str">
            <v>28</v>
          </cell>
          <cell r="C28" t="str">
            <v>Mississippi</v>
          </cell>
          <cell r="D28" t="str">
            <v>1/1/2002 12:00:00 AM</v>
          </cell>
          <cell r="E28" t="str">
            <v>The gasoline, gasohol, and diesel rates include 0.4 cents per gallon dedicated to the Groundwater Protection Trust Fund.</v>
          </cell>
        </row>
        <row r="29">
          <cell r="B29" t="str">
            <v>29</v>
          </cell>
          <cell r="C29" t="str">
            <v>Missouri</v>
          </cell>
          <cell r="D29" t="str">
            <v>1/1/2002 12:00:00 AM</v>
          </cell>
          <cell r="E29" t="str">
            <v>LPG vehicles 18,000 pounds or less gross vehicle weight registered in the State pay an annual fee in lieu of the volume tax.</v>
          </cell>
        </row>
        <row r="30">
          <cell r="C30" t="str">
            <v>Montana</v>
          </cell>
          <cell r="E30" t="str">
            <v>LPG vehicles pay 7 cents per gallon to a licensed dealer.  There is an alcohol distiller credit of 20 cents per gallon of alcohol produced in the State with State agriculture products, and used to make gasohol.</v>
          </cell>
        </row>
        <row r="31">
          <cell r="C31" t="str">
            <v>Nebraska</v>
          </cell>
          <cell r="D31" t="str">
            <v>1/1/2002 12:00:00 AM</v>
          </cell>
          <cell r="E31" t="str">
            <v>Rates are variable, adjusted quarterly.  The gasoline and gasohol include 0.6 cents per gallon and diesel rate includes 0.2 cents per gallon Petroleum Release Remedial Action Fee.  Effective 01/01/02, new Nebraska ethanol production facilities may receive an ethanol production credit equal to 18 cents per gallon of ethanol used to fuel motor vehicles.</v>
          </cell>
        </row>
        <row r="32">
          <cell r="C32" t="str">
            <v>New Hampshire</v>
          </cell>
          <cell r="D32" t="str">
            <v>1/1/2002 12:00:00 AM</v>
          </cell>
          <cell r="E32" t="str">
            <v>The gasoline, gasohol, and diesel rates include 1.5 cents per gallon Oil Discharge and Disposal Cleanup Fee.  Alternative fuel vehicles paytwice the usual registration fee in lieu of the volume tax.</v>
          </cell>
        </row>
        <row r="33">
          <cell r="B33" t="str">
            <v>30</v>
          </cell>
          <cell r="C33" t="str">
            <v>New Jersey</v>
          </cell>
          <cell r="D33" t="str">
            <v>1/1/2002 12:00:00 AM</v>
          </cell>
          <cell r="E33" t="str">
            <v>In addition to the rates shown, there is a Petroleum Products Gross Receipts Tax.  The tax is computed on a cents-per-gallon basis and is applicable to a wide variety of petroleum products.</v>
          </cell>
        </row>
        <row r="34">
          <cell r="B34" t="str">
            <v>32</v>
          </cell>
          <cell r="C34" t="str">
            <v>New Mexico</v>
          </cell>
          <cell r="D34" t="str">
            <v>1/1/2002 12:00:00 AM</v>
          </cell>
          <cell r="E34" t="str">
            <v>The gasoline, gasohol, and diesel rates include the Petroleum Products Loading Fee of $150 per 8,000 gallons (1.875 cents per gallon).  Owners of LPG-powered vehicles up to 54,000 pounds gross vehicle weight may pay an annual fee in lieu of the volume tax.</v>
          </cell>
        </row>
        <row r="35">
          <cell r="C35" t="str">
            <v>New York</v>
          </cell>
          <cell r="D35" t="str">
            <v>1/1/2002 12:00:00 AM</v>
          </cell>
          <cell r="E35" t="str">
            <v>Rates are variable, adjusted annually.  Rates include the Petroleum Business Tax of 17 cents per gallon.  The gasoline rate includes a 0.5 mill (0.05 cents) per gallon Petroleum Testing Fee.</v>
          </cell>
        </row>
        <row r="36">
          <cell r="C36" t="str">
            <v xml:space="preserve">(1) This table shows motor-fuel tax rates in effect as of January 1 and any subsequent changes that have occurred through the date shown in the title. Only taxes that are levied as a dollar amount per volume of motor fuel are included on sheet one. Taxes that apply to all petroleum products with distinguishing motor fuel are omitted. </v>
          </cell>
        </row>
        <row r="37">
          <cell r="C37" t="str">
            <v xml:space="preserve">(2) The gasohol rates shown are for gasoline blended with 10 percent ethanol. NOTE: The States which have exemptions are Hawaii (1 cent), Iowa (2 cents) Maine (6.5 cents), and Montana (4 cents).  </v>
          </cell>
        </row>
        <row r="46">
          <cell r="C46" t="str">
            <v>Tax Rates on Motor Fuel - Footnotes B</v>
          </cell>
        </row>
        <row r="48">
          <cell r="E48" t="str">
            <v>TABLE MF-121T</v>
          </cell>
        </row>
        <row r="49">
          <cell r="C49" t="str">
            <v xml:space="preserve">Created On: </v>
          </cell>
          <cell r="E49" t="str">
            <v>Page 2 of 3</v>
          </cell>
        </row>
        <row r="50">
          <cell r="C50" t="str">
            <v>06/21/2019</v>
          </cell>
          <cell r="E50" t="str">
            <v>2018 Reporting Period</v>
          </cell>
        </row>
        <row r="51">
          <cell r="B51" t="str">
            <v>RowNum</v>
          </cell>
          <cell r="C51" t="str">
            <v>State</v>
          </cell>
          <cell r="D51" t="str">
            <v>Date</v>
          </cell>
          <cell r="E51" t="str">
            <v>Comments</v>
          </cell>
        </row>
        <row r="52">
          <cell r="B52" t="str">
            <v>43</v>
          </cell>
          <cell r="C52" t="str">
            <v>North Carolina</v>
          </cell>
          <cell r="D52" t="str">
            <v>1/1/2002 12:00:00 AM</v>
          </cell>
          <cell r="E52" t="str">
            <v>Rates are variable, adjusted semiannually.</v>
          </cell>
        </row>
        <row r="53">
          <cell r="B53" t="str">
            <v>44</v>
          </cell>
          <cell r="C53" t="str">
            <v>North Dakota</v>
          </cell>
          <cell r="D53" t="str">
            <v>1/1/2002 12:00:00 AM</v>
          </cell>
          <cell r="E53" t="str">
            <v>A special excise tax of 2% is imposed on all sales of special fuel (diesel or LPG) that are exempted from the volume tax if the fuel is sold for use in the State.  There is a producer credit of 40 cents per gallon of agriculturally derived alcohol produced in the State and used to make gasohol.</v>
          </cell>
        </row>
        <row r="54">
          <cell r="B54" t="str">
            <v>47</v>
          </cell>
          <cell r="C54" t="str">
            <v>Oklahoma</v>
          </cell>
          <cell r="D54" t="str">
            <v>1/1/2002 12:00:00 AM</v>
          </cell>
          <cell r="E54" t="str">
            <v>Rates shown include 1 cent per gallon tax dedicated to the Petroleum Underground Tank Release Environmental Cleanup Indemnity Fund.  When the Fund reaches specified balance, future tax revenues will be deposited in a highway fund.  The gasoline, gasohol, and LPG rates include 0.08 cents for fuel inspection.  LPG users may pay an annual fee in lieu of the volume tax.</v>
          </cell>
        </row>
        <row r="55">
          <cell r="B55" t="str">
            <v>50</v>
          </cell>
          <cell r="C55" t="str">
            <v>Oregon</v>
          </cell>
          <cell r="D55" t="str">
            <v>1/1/2002 12:00:00 AM</v>
          </cell>
          <cell r="E55" t="str">
            <v>The diesel and LPG rates shown are paid by users for vehicles not under the jurisdiction of Public Utility Commissioner.  Vehicles under the jurisdiction of the Public Utilities Commissioner and paying motor-carrier fees are exempt from payment of the motor-fuel tax.</v>
          </cell>
        </row>
        <row r="56">
          <cell r="B56" t="str">
            <v>52</v>
          </cell>
          <cell r="C56" t="str">
            <v>Pennsylvania</v>
          </cell>
          <cell r="D56" t="str">
            <v>1/1/2002 12:00:00 AM</v>
          </cell>
          <cell r="E56" t="str">
            <v>The rates include the Oil Franchise Tax for Maintenance and Construction, a variable rate tax adjusted annually.  LPG rate is based on the gasoline gallon equivalent.</v>
          </cell>
        </row>
        <row r="57">
          <cell r="B57" t="str">
            <v>54</v>
          </cell>
          <cell r="C57" t="str">
            <v>Rhode Island</v>
          </cell>
          <cell r="D57" t="str">
            <v>1/1/2002 12:00:00 AM</v>
          </cell>
          <cell r="E57" t="str">
            <v>Rates includes 1 cent per gallon tax for the Underground Storage Tank Financial Responsibility Fund.</v>
          </cell>
        </row>
        <row r="58">
          <cell r="B58" t="str">
            <v>55</v>
          </cell>
          <cell r="C58" t="str">
            <v>South Dakota</v>
          </cell>
          <cell r="D58" t="str">
            <v>1/1/2002 12:00:00 AM</v>
          </cell>
          <cell r="E58" t="str">
            <v>As of 7/1/2009, South Dakota taxes gasoline at 22 cents and ethyl alcohol at 8 cents.</v>
          </cell>
        </row>
        <row r="59">
          <cell r="B59" t="str">
            <v>56</v>
          </cell>
          <cell r="C59" t="str">
            <v>Texas</v>
          </cell>
          <cell r="D59" t="str">
            <v>1/1/2002 12:00:00 AM</v>
          </cell>
          <cell r="E59" t="str">
            <v>Owners of LPG vehicles registered in the State must pay an annual fee in lieu of the volume tax.</v>
          </cell>
        </row>
        <row r="60">
          <cell r="B60" t="str">
            <v>57</v>
          </cell>
          <cell r="C60" t="str">
            <v>Utah</v>
          </cell>
          <cell r="D60" t="str">
            <v>1/1/2002 12:00:00 AM</v>
          </cell>
          <cell r="E60" t="str">
            <v>LPG is tax exempt if user purchases annual exemption certificate.</v>
          </cell>
        </row>
        <row r="61">
          <cell r="B61" t="str">
            <v>58</v>
          </cell>
          <cell r="C61" t="str">
            <v>Vermont</v>
          </cell>
          <cell r="D61" t="str">
            <v>1/1/2002 12:00:00 AM</v>
          </cell>
          <cell r="E61" t="str">
            <v>Diesel vehicles 10,000 pounds and over pay 26 cents per gallon.  LPG vehicles are subject to a registration fee 1.75 times the usual fee.  The gasoline, gasohol, and diesel rates include 1 cents per gallon for the Petroleum Cleanup Fund.</v>
          </cell>
        </row>
        <row r="62">
          <cell r="B62" t="str">
            <v>60</v>
          </cell>
          <cell r="C62" t="str">
            <v>Virginia</v>
          </cell>
          <cell r="D62" t="str">
            <v>1/1/2002 12:00:00 AM</v>
          </cell>
          <cell r="E62" t="str">
            <v>Vehicles weighing 26,000 pounds or more having 3 or more axles pay an additional 3.5 cents per gallon.</v>
          </cell>
        </row>
        <row r="63">
          <cell r="B63" t="str">
            <v>61</v>
          </cell>
          <cell r="C63" t="str">
            <v>Washington</v>
          </cell>
          <cell r="D63" t="str">
            <v>1/1/2002 12:00:00 AM</v>
          </cell>
          <cell r="E63" t="str">
            <v>Owners of LPG vehicles pay an annual fee.</v>
          </cell>
        </row>
        <row r="64">
          <cell r="B64" t="str">
            <v>62</v>
          </cell>
          <cell r="C64" t="str">
            <v>West Virginia</v>
          </cell>
          <cell r="D64" t="str">
            <v>1/1/2002 12:00:00 AM</v>
          </cell>
          <cell r="E64" t="str">
            <v>Rates are variable, adjusted annually.</v>
          </cell>
        </row>
        <row r="65">
          <cell r="B65" t="str">
            <v>63</v>
          </cell>
          <cell r="C65" t="str">
            <v>Wisconsin</v>
          </cell>
          <cell r="D65" t="str">
            <v>1/1/2002 12:00:00 AM</v>
          </cell>
          <cell r="E65" t="str">
            <v>Rates are variable, adjusted annually.</v>
          </cell>
        </row>
        <row r="66">
          <cell r="B66" t="str">
            <v>64</v>
          </cell>
          <cell r="C66" t="str">
            <v>Wyoming</v>
          </cell>
          <cell r="D66" t="str">
            <v>1/1/2002 12:00:00 AM</v>
          </cell>
          <cell r="E66" t="str">
            <v>LPG is subject to sales tax.  The gasoline, gasohol, and diesel rates include 1 cent for the Underground Storage Tank Corrective Action Account.</v>
          </cell>
        </row>
        <row r="67">
          <cell r="B67" t="str">
            <v>65</v>
          </cell>
        </row>
        <row r="68">
          <cell r="B68" t="str">
            <v>66</v>
          </cell>
        </row>
        <row r="69">
          <cell r="B69" t="str">
            <v>67</v>
          </cell>
        </row>
        <row r="70">
          <cell r="B70" t="str">
            <v>68</v>
          </cell>
        </row>
        <row r="71">
          <cell r="B71" t="str">
            <v>69</v>
          </cell>
        </row>
        <row r="72">
          <cell r="B72" t="str">
            <v>70</v>
          </cell>
        </row>
      </sheetData>
      <sheetData sheetId="2">
        <row r="10">
          <cell r="B10" t="str">
            <v>RowNum</v>
          </cell>
          <cell r="C10" t="str">
            <v>State</v>
          </cell>
          <cell r="D10" t="str">
            <v>Date</v>
          </cell>
          <cell r="E10" t="str">
            <v>Percent</v>
          </cell>
          <cell r="F10" t="str">
            <v>Sales Tax</v>
          </cell>
          <cell r="I10" t="str">
            <v>RowNum</v>
          </cell>
        </row>
        <row r="11">
          <cell r="B11" t="str">
            <v>1</v>
          </cell>
          <cell r="C11" t="str">
            <v>Alabama</v>
          </cell>
          <cell r="D11" t="str">
            <v>12/15/2001 12:00:00 AM</v>
          </cell>
          <cell r="E11">
            <v>4</v>
          </cell>
          <cell r="F11" t="str">
            <v>Applies to fuel not taxable under volume tax laws.</v>
          </cell>
          <cell r="I11" t="str">
            <v>1</v>
          </cell>
        </row>
        <row r="12">
          <cell r="B12" t="str">
            <v>2</v>
          </cell>
          <cell r="C12" t="str">
            <v>Arizona</v>
          </cell>
          <cell r="D12" t="str">
            <v>12/15/2001 12:00:00 AM</v>
          </cell>
          <cell r="E12">
            <v>5</v>
          </cell>
          <cell r="F12" t="str">
            <v>Applies to fuel not taxed under the motor-fuel or fuel-use taxes.  Liquified petroleum gas sold, used, or stored in State is exempt.</v>
          </cell>
          <cell r="I12" t="str">
            <v>2</v>
          </cell>
        </row>
        <row r="13">
          <cell r="B13" t="str">
            <v>3</v>
          </cell>
          <cell r="C13" t="str">
            <v>Arkansas</v>
          </cell>
          <cell r="D13" t="str">
            <v>12/15/2001 12:00:00 AM</v>
          </cell>
          <cell r="E13">
            <v>4.5</v>
          </cell>
          <cell r="F13" t="str">
            <v>Special fuel for municipal buses and gasoline are exempt.</v>
          </cell>
          <cell r="I13" t="str">
            <v>3</v>
          </cell>
        </row>
        <row r="14">
          <cell r="B14" t="str">
            <v>4</v>
          </cell>
          <cell r="C14" t="str">
            <v>California</v>
          </cell>
          <cell r="D14" t="str">
            <v>12/15/2001 12:00:00 AM</v>
          </cell>
          <cell r="E14">
            <v>6</v>
          </cell>
          <cell r="F14" t="str">
            <v>Applies to sales price including Federal and State motor-fuel taxes.</v>
          </cell>
          <cell r="I14" t="str">
            <v>4</v>
          </cell>
        </row>
        <row r="15">
          <cell r="B15" t="str">
            <v>5</v>
          </cell>
          <cell r="C15" t="str">
            <v>Colorado</v>
          </cell>
          <cell r="D15" t="str">
            <v>12/15/2001 12:00:00 AM</v>
          </cell>
          <cell r="E15">
            <v>3</v>
          </cell>
          <cell r="F15" t="str">
            <v>Applies to fuel taxable under volume tax laws.</v>
          </cell>
          <cell r="I15" t="str">
            <v>5</v>
          </cell>
        </row>
        <row r="16">
          <cell r="B16" t="str">
            <v>6</v>
          </cell>
          <cell r="C16" t="str">
            <v>Connecticut</v>
          </cell>
          <cell r="D16" t="str">
            <v>12/15/2001 12:00:00 AM</v>
          </cell>
          <cell r="E16">
            <v>5</v>
          </cell>
          <cell r="F16" t="str">
            <v>A Petroleum Products Gross Earnings tax is applied to many petroleum products, in addition to the per gallon taxes shown on Sheet 1.</v>
          </cell>
          <cell r="I16" t="str">
            <v>6</v>
          </cell>
        </row>
        <row r="17">
          <cell r="B17" t="str">
            <v>7</v>
          </cell>
          <cell r="C17" t="str">
            <v>DC</v>
          </cell>
          <cell r="D17" t="str">
            <v>12/15/2001 12:00:00 AM</v>
          </cell>
          <cell r="E17">
            <v>5.75</v>
          </cell>
          <cell r="F17" t="str">
            <v>Applies to fuel not taxable under volume tax laws.</v>
          </cell>
          <cell r="I17" t="str">
            <v>7</v>
          </cell>
        </row>
        <row r="18">
          <cell r="B18" t="str">
            <v>8</v>
          </cell>
          <cell r="C18" t="str">
            <v>Georgia</v>
          </cell>
          <cell r="D18" t="str">
            <v>12/15/2001 12:00:00 AM</v>
          </cell>
          <cell r="E18">
            <v>4</v>
          </cell>
          <cell r="F18" t="str">
            <v>A 3-percent second motor fuel tax and a 1-cent sales tax apply to the sales price including Federal motor-fuel tax.</v>
          </cell>
          <cell r="I18" t="str">
            <v>8</v>
          </cell>
        </row>
        <row r="19">
          <cell r="B19" t="str">
            <v>9</v>
          </cell>
          <cell r="C19" t="str">
            <v>Hawaii</v>
          </cell>
          <cell r="D19" t="str">
            <v>12/15/2001 12:00:00 AM</v>
          </cell>
          <cell r="E19">
            <v>4</v>
          </cell>
          <cell r="F19" t="str">
            <v>Applies to the sales price excluding Federal and State motor fuel taxes.  Alcohol fuels are exempt.</v>
          </cell>
          <cell r="I19" t="str">
            <v>9</v>
          </cell>
        </row>
        <row r="20">
          <cell r="B20" t="str">
            <v>10</v>
          </cell>
          <cell r="C20" t="str">
            <v>Idaho</v>
          </cell>
          <cell r="D20" t="str">
            <v>12/15/2001 12:00:00 AM</v>
          </cell>
          <cell r="E20">
            <v>5</v>
          </cell>
          <cell r="F20" t="str">
            <v>Fuels subject to the motor fuel volume tax are exempt.</v>
          </cell>
          <cell r="I20" t="str">
            <v>10</v>
          </cell>
        </row>
        <row r="21">
          <cell r="B21" t="str">
            <v>11</v>
          </cell>
          <cell r="C21" t="str">
            <v>Indiana</v>
          </cell>
          <cell r="D21" t="str">
            <v>12/15/2001 12:00:00 AM</v>
          </cell>
          <cell r="E21">
            <v>5</v>
          </cell>
          <cell r="F21" t="str">
            <v>Applies to the sales price excluding Federal and State motor fuel taxes.</v>
          </cell>
          <cell r="I21" t="str">
            <v>11</v>
          </cell>
        </row>
        <row r="22">
          <cell r="B22" t="str">
            <v>12</v>
          </cell>
          <cell r="C22" t="str">
            <v>Iowa</v>
          </cell>
          <cell r="D22" t="str">
            <v>12/15/2001 12:00:00 AM</v>
          </cell>
          <cell r="E22">
            <v>5</v>
          </cell>
          <cell r="F22" t="str">
            <v>Applies to fuel not taxable under fuel tax laws, including those fuels taxable, then subject to refund.</v>
          </cell>
          <cell r="I22" t="str">
            <v>12</v>
          </cell>
        </row>
        <row r="23">
          <cell r="B23" t="str">
            <v>13</v>
          </cell>
          <cell r="C23" t="str">
            <v>Kansas</v>
          </cell>
          <cell r="D23" t="str">
            <v>12/15/2001 12:00:00 AM</v>
          </cell>
          <cell r="E23">
            <v>4.9000000000000004</v>
          </cell>
          <cell r="F23" t="str">
            <v>Applies to fuels not taxable under the volume tax laws.</v>
          </cell>
          <cell r="I23" t="str">
            <v>13</v>
          </cell>
        </row>
        <row r="24">
          <cell r="B24" t="str">
            <v>14</v>
          </cell>
          <cell r="C24" t="str">
            <v>Kentucky</v>
          </cell>
          <cell r="D24" t="str">
            <v>12/15/2001 12:00:00 AM</v>
          </cell>
          <cell r="E24">
            <v>6</v>
          </cell>
          <cell r="F24" t="str">
            <v>Applies to sales price, exclusive of Federal tax, of fuels not taxable under the volume tax laws.</v>
          </cell>
          <cell r="I24" t="str">
            <v>14</v>
          </cell>
        </row>
        <row r="25">
          <cell r="B25" t="str">
            <v>15</v>
          </cell>
          <cell r="C25" t="str">
            <v>Maine</v>
          </cell>
          <cell r="D25" t="str">
            <v>12/15/2001 12:00:00 AM</v>
          </cell>
          <cell r="E25">
            <v>6</v>
          </cell>
          <cell r="F25" t="str">
            <v>Applies to motor fuel not taxed at the maximum rate for highway use under the volume tax laws.</v>
          </cell>
          <cell r="I25" t="str">
            <v>15</v>
          </cell>
        </row>
        <row r="26">
          <cell r="B26" t="str">
            <v>16</v>
          </cell>
          <cell r="C26" t="str">
            <v>Maryland</v>
          </cell>
          <cell r="D26" t="str">
            <v>12/15/2001 12:00:00 AM</v>
          </cell>
          <cell r="E26">
            <v>6</v>
          </cell>
          <cell r="F26" t="str">
            <v>Applies to fuels not taxable under motor fuel tax laws, unless exempt from the sales and use tax by statute.</v>
          </cell>
          <cell r="I26" t="str">
            <v>16</v>
          </cell>
        </row>
        <row r="27">
          <cell r="B27" t="str">
            <v>17</v>
          </cell>
          <cell r="C27" t="str">
            <v>Massachusetts</v>
          </cell>
          <cell r="D27" t="str">
            <v>12/15/2001 12:00:00 AM</v>
          </cell>
          <cell r="E27">
            <v>5</v>
          </cell>
          <cell r="F27" t="str">
            <v>Applies to fuels not taxable under the volume tax laws.</v>
          </cell>
          <cell r="I27" t="str">
            <v>17</v>
          </cell>
        </row>
        <row r="28">
          <cell r="B28" t="str">
            <v>18</v>
          </cell>
          <cell r="C28" t="str">
            <v>Michigan</v>
          </cell>
          <cell r="D28" t="str">
            <v>12/15/2001 12:00:00 AM</v>
          </cell>
          <cell r="E28">
            <v>6</v>
          </cell>
          <cell r="F28" t="str">
            <v>Applies to sales price including Federal volume tax, except when used in a passenger vehicle with capacity of 10 or more, for-hire, over regularly scheduled routes in the State.</v>
          </cell>
          <cell r="I28" t="str">
            <v>18</v>
          </cell>
        </row>
        <row r="29">
          <cell r="B29" t="str">
            <v>19</v>
          </cell>
          <cell r="C29" t="str">
            <v>Minnesota</v>
          </cell>
          <cell r="D29" t="str">
            <v>12/15/2001 12:00:00 AM</v>
          </cell>
          <cell r="E29">
            <v>6</v>
          </cell>
          <cell r="F29" t="str">
            <v>Applies to fuels not taxable under the volume tax laws.</v>
          </cell>
          <cell r="I29" t="str">
            <v>19</v>
          </cell>
        </row>
        <row r="30">
          <cell r="B30" t="str">
            <v>20</v>
          </cell>
          <cell r="C30" t="str">
            <v>Nebraska</v>
          </cell>
          <cell r="D30" t="str">
            <v>12/15/2001 12:00:00 AM</v>
          </cell>
          <cell r="E30">
            <v>5</v>
          </cell>
          <cell r="F30" t="str">
            <v>Gasoline is exempt. Diesel and alternative fuels subject to the volume tax are exempt.</v>
          </cell>
          <cell r="I30" t="str">
            <v>20</v>
          </cell>
        </row>
        <row r="31">
          <cell r="B31" t="str">
            <v>21</v>
          </cell>
          <cell r="C31" t="str">
            <v>New Mexico</v>
          </cell>
          <cell r="D31" t="str">
            <v>12/15/2001 12:00:00 AM</v>
          </cell>
          <cell r="E31">
            <v>5</v>
          </cell>
          <cell r="F31" t="str">
            <v>Applies to fuels not taxable under the volume tax laws.  Ethanol blends deductible under the gasoline tax laws are exempt.</v>
          </cell>
          <cell r="I31" t="str">
            <v>21</v>
          </cell>
        </row>
        <row r="32">
          <cell r="B32" t="str">
            <v>22</v>
          </cell>
          <cell r="C32" t="str">
            <v>New York</v>
          </cell>
          <cell r="D32" t="str">
            <v>12/15/2001 12:00:00 AM</v>
          </cell>
          <cell r="E32">
            <v>4</v>
          </cell>
          <cell r="F32" t="str">
            <v>Applies only to the first $2 of the price of a gallon of motor fuel.  Counties have the option to use this cents-per-gallon method, or continue using their local percentage rates in their calculations.</v>
          </cell>
          <cell r="I32" t="str">
            <v>22</v>
          </cell>
        </row>
        <row r="33">
          <cell r="B33" t="str">
            <v>23</v>
          </cell>
          <cell r="C33" t="str">
            <v>North Dakota</v>
          </cell>
          <cell r="D33" t="str">
            <v>12/15/2001 12:00:00 AM</v>
          </cell>
          <cell r="E33">
            <v>6</v>
          </cell>
          <cell r="F33" t="str">
            <v>Applies to fuels not taxable under the volume tax laws.</v>
          </cell>
          <cell r="I33" t="str">
            <v>23</v>
          </cell>
        </row>
        <row r="34">
          <cell r="B34" t="str">
            <v>24</v>
          </cell>
          <cell r="C34" t="str">
            <v>Ohio</v>
          </cell>
          <cell r="D34" t="str">
            <v>12/15/2001 12:00:00 AM</v>
          </cell>
          <cell r="E34">
            <v>5.75</v>
          </cell>
          <cell r="F34" t="str">
            <v>Applies to fuels not taxable under the volume tax laws.</v>
          </cell>
          <cell r="I34" t="str">
            <v>24</v>
          </cell>
        </row>
        <row r="35">
          <cell r="B35" t="str">
            <v>25</v>
          </cell>
          <cell r="C35" t="str">
            <v>Oklahoma</v>
          </cell>
          <cell r="D35" t="str">
            <v>12/15/2001 12:00:00 AM</v>
          </cell>
          <cell r="E35">
            <v>4.5</v>
          </cell>
          <cell r="F35" t="str">
            <v>Applies to fuels not taxable under the volume tax laws.</v>
          </cell>
          <cell r="I35" t="str">
            <v>25</v>
          </cell>
        </row>
        <row r="36">
          <cell r="B36" t="str">
            <v>26</v>
          </cell>
          <cell r="C36" t="str">
            <v>Pennsylvania</v>
          </cell>
          <cell r="D36" t="str">
            <v>12/15/2001 12:00:00 AM</v>
          </cell>
          <cell r="E36">
            <v>6</v>
          </cell>
          <cell r="F36" t="str">
            <v>Applies to fuels not taxable under the volume tax laws.</v>
          </cell>
          <cell r="I36" t="str">
            <v>26</v>
          </cell>
        </row>
        <row r="37">
          <cell r="B37" t="str">
            <v>27</v>
          </cell>
          <cell r="C37" t="str">
            <v>South Carolina</v>
          </cell>
          <cell r="D37" t="str">
            <v>12/15/2001 12:00:00 AM</v>
          </cell>
          <cell r="E37">
            <v>5</v>
          </cell>
          <cell r="F37" t="str">
            <v>Applies to sales price of aviation gasoline only.</v>
          </cell>
          <cell r="I37" t="str">
            <v>27</v>
          </cell>
        </row>
        <row r="38">
          <cell r="B38" t="str">
            <v>28</v>
          </cell>
          <cell r="C38" t="str">
            <v>South Dakota</v>
          </cell>
          <cell r="D38" t="str">
            <v>12/15/2001 12:00:00 AM</v>
          </cell>
          <cell r="E38">
            <v>4</v>
          </cell>
          <cell r="F38" t="str">
            <v>Applies to fuels not taxable under the volume tax laws.</v>
          </cell>
          <cell r="I38" t="str">
            <v>28</v>
          </cell>
        </row>
        <row r="39">
          <cell r="B39" t="str">
            <v>29</v>
          </cell>
          <cell r="C39" t="str">
            <v>Tennessee</v>
          </cell>
          <cell r="D39" t="str">
            <v>12/15/2001 12:00:00 AM</v>
          </cell>
          <cell r="E39">
            <v>6</v>
          </cell>
          <cell r="F39" t="str">
            <v>pay quarterly.  Fee is based on vehicle weight and fuel efficiency.</v>
          </cell>
          <cell r="I39" t="str">
            <v>29</v>
          </cell>
        </row>
        <row r="40">
          <cell r="B40" t="str">
            <v>30</v>
          </cell>
          <cell r="C40" t="str">
            <v>Texas</v>
          </cell>
          <cell r="D40" t="str">
            <v>12/15/2001 12:00:00 AM</v>
          </cell>
          <cell r="E40">
            <v>6.25</v>
          </cell>
          <cell r="F40" t="str">
            <v>Applies to fuels not taxed or exempted under other laws.</v>
          </cell>
          <cell r="I40" t="str">
            <v>30</v>
          </cell>
        </row>
        <row r="41">
          <cell r="B41" t="str">
            <v>31</v>
          </cell>
          <cell r="C41" t="str">
            <v>Utah</v>
          </cell>
          <cell r="D41" t="str">
            <v>12/15/2001 12:00:00 AM</v>
          </cell>
          <cell r="E41">
            <v>4.88</v>
          </cell>
          <cell r="F41" t="str">
            <v>Applies to fuels not taxable under the volume tax laws.</v>
          </cell>
          <cell r="I41" t="str">
            <v>31</v>
          </cell>
        </row>
        <row r="42">
          <cell r="B42" t="str">
            <v>32</v>
          </cell>
          <cell r="C42" t="str">
            <v>Washington</v>
          </cell>
          <cell r="D42" t="str">
            <v>12/15/2001 12:00:00 AM</v>
          </cell>
          <cell r="E42">
            <v>6.5</v>
          </cell>
          <cell r="F42" t="str">
            <v>Applies to fuels not taxable under the volume tax laws.  Certain providers of public transportation of handicapped persons are exempt.</v>
          </cell>
          <cell r="I42" t="str">
            <v>32</v>
          </cell>
        </row>
        <row r="43">
          <cell r="B43" t="str">
            <v>33</v>
          </cell>
          <cell r="C43" t="str">
            <v>Wisconsin</v>
          </cell>
          <cell r="D43" t="str">
            <v>12/15/2001 12:00:00 AM</v>
          </cell>
          <cell r="E43">
            <v>5</v>
          </cell>
          <cell r="F43" t="str">
            <v>Applies to fuels not taxable under the volume tax laws.</v>
          </cell>
          <cell r="I43" t="str">
            <v>33</v>
          </cell>
        </row>
        <row r="44">
          <cell r="B44" t="str">
            <v>34</v>
          </cell>
          <cell r="C44" t="str">
            <v>Wyoming</v>
          </cell>
          <cell r="D44" t="str">
            <v>12/15/2001 12:00:00 AM</v>
          </cell>
          <cell r="E44">
            <v>4</v>
          </cell>
          <cell r="F44" t="str">
            <v>Applies to sales price of LPG.  Gasoline and diesel subject to volume tax are exempt.</v>
          </cell>
          <cell r="I44" t="str">
            <v>34</v>
          </cell>
        </row>
        <row r="45">
          <cell r="B45" t="str">
            <v>35</v>
          </cell>
          <cell r="I45" t="str">
            <v>35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8 MF33SF"/>
    </sheetNames>
    <sheetDataSet>
      <sheetData sheetId="0">
        <row r="2">
          <cell r="B2" t="str">
            <v>Line</v>
          </cell>
          <cell r="C2" t="str">
            <v>Entries_1</v>
          </cell>
          <cell r="D2" t="str">
            <v>Entries_2</v>
          </cell>
          <cell r="E2" t="str">
            <v>Entries_3</v>
          </cell>
          <cell r="F2" t="str">
            <v>Entries_4</v>
          </cell>
          <cell r="G2" t="str">
            <v>Entries_5</v>
          </cell>
          <cell r="H2" t="str">
            <v>Entries_6</v>
          </cell>
          <cell r="I2" t="str">
            <v>Entries_7</v>
          </cell>
          <cell r="J2" t="str">
            <v>Entries_8</v>
          </cell>
          <cell r="K2" t="str">
            <v>Entries_9</v>
          </cell>
          <cell r="L2" t="str">
            <v>Entries_10</v>
          </cell>
          <cell r="M2" t="str">
            <v>Entries_11</v>
          </cell>
          <cell r="N2" t="str">
            <v>Entries_12</v>
          </cell>
          <cell r="O2" t="str">
            <v>CurrDate</v>
          </cell>
          <cell r="P2" t="str">
            <v>CurrYear</v>
          </cell>
        </row>
        <row r="3">
          <cell r="B3" t="str">
            <v>7</v>
          </cell>
          <cell r="C3" t="str">
            <v>52</v>
          </cell>
          <cell r="D3" t="str">
            <v>52</v>
          </cell>
          <cell r="E3" t="str">
            <v>52</v>
          </cell>
          <cell r="F3" t="str">
            <v>52</v>
          </cell>
          <cell r="G3" t="str">
            <v>52</v>
          </cell>
          <cell r="H3" t="str">
            <v>52</v>
          </cell>
          <cell r="I3" t="str">
            <v>52</v>
          </cell>
          <cell r="J3" t="str">
            <v>52</v>
          </cell>
          <cell r="K3" t="str">
            <v>52</v>
          </cell>
          <cell r="L3" t="str">
            <v>52</v>
          </cell>
          <cell r="M3" t="str">
            <v>52</v>
          </cell>
          <cell r="N3" t="str">
            <v>52</v>
          </cell>
          <cell r="O3" t="str">
            <v>10/24/2019</v>
          </cell>
          <cell r="P3" t="str">
            <v>2018</v>
          </cell>
        </row>
        <row r="13">
          <cell r="B13" t="str">
            <v>State</v>
          </cell>
          <cell r="C13" t="str">
            <v>JanVol</v>
          </cell>
          <cell r="D13" t="str">
            <v>FebVol</v>
          </cell>
          <cell r="E13" t="str">
            <v>MarVol</v>
          </cell>
          <cell r="F13" t="str">
            <v>AprVol</v>
          </cell>
          <cell r="G13" t="str">
            <v>MayVol</v>
          </cell>
          <cell r="H13" t="str">
            <v>JunVol</v>
          </cell>
          <cell r="I13" t="str">
            <v>JulVol</v>
          </cell>
          <cell r="J13" t="str">
            <v>AugVol</v>
          </cell>
          <cell r="K13" t="str">
            <v>SepVol</v>
          </cell>
          <cell r="L13" t="str">
            <v>OctVol</v>
          </cell>
          <cell r="M13" t="str">
            <v>NovVol</v>
          </cell>
          <cell r="N13" t="str">
            <v>DecVol</v>
          </cell>
          <cell r="O13" t="str">
            <v>Total</v>
          </cell>
        </row>
        <row r="14">
          <cell r="C14">
            <v>0</v>
          </cell>
          <cell r="D14">
            <v>0</v>
          </cell>
          <cell r="E14">
            <v>0</v>
          </cell>
          <cell r="F14">
            <v>0</v>
          </cell>
          <cell r="G14">
            <v>0</v>
          </cell>
          <cell r="H14">
            <v>0</v>
          </cell>
          <cell r="I14">
            <v>0</v>
          </cell>
          <cell r="J14">
            <v>0</v>
          </cell>
          <cell r="K14">
            <v>0</v>
          </cell>
          <cell r="L14">
            <v>0</v>
          </cell>
          <cell r="M14">
            <v>0</v>
          </cell>
          <cell r="N14">
            <v>0</v>
          </cell>
          <cell r="O14">
            <v>0</v>
          </cell>
        </row>
        <row r="15">
          <cell r="B15" t="str">
            <v>Alabama</v>
          </cell>
          <cell r="C15">
            <v>69314063</v>
          </cell>
          <cell r="D15">
            <v>68493665</v>
          </cell>
          <cell r="E15">
            <v>72593570</v>
          </cell>
          <cell r="F15">
            <v>78583887</v>
          </cell>
          <cell r="G15">
            <v>70113681</v>
          </cell>
          <cell r="H15">
            <v>72394718</v>
          </cell>
          <cell r="I15">
            <v>67168825</v>
          </cell>
          <cell r="J15">
            <v>70247634</v>
          </cell>
          <cell r="K15">
            <v>73278727</v>
          </cell>
          <cell r="L15">
            <v>70705116</v>
          </cell>
          <cell r="M15">
            <v>77251069</v>
          </cell>
          <cell r="N15">
            <v>69354658</v>
          </cell>
          <cell r="O15">
            <v>859499613</v>
          </cell>
        </row>
        <row r="16">
          <cell r="B16" t="str">
            <v>Alaska</v>
          </cell>
          <cell r="C16">
            <v>10871733</v>
          </cell>
          <cell r="D16">
            <v>7808711</v>
          </cell>
          <cell r="E16">
            <v>7765342</v>
          </cell>
          <cell r="F16">
            <v>15816789</v>
          </cell>
          <cell r="G16">
            <v>11628926</v>
          </cell>
          <cell r="H16">
            <v>14977420</v>
          </cell>
          <cell r="I16">
            <v>24478260</v>
          </cell>
          <cell r="J16">
            <v>17405501</v>
          </cell>
          <cell r="K16">
            <v>13301467</v>
          </cell>
          <cell r="L16">
            <v>6840290</v>
          </cell>
          <cell r="M16">
            <v>7991936</v>
          </cell>
          <cell r="N16">
            <v>4953743</v>
          </cell>
          <cell r="O16">
            <v>143840118</v>
          </cell>
        </row>
        <row r="17">
          <cell r="B17" t="str">
            <v>Arizona</v>
          </cell>
          <cell r="C17">
            <v>67169173</v>
          </cell>
          <cell r="D17">
            <v>71675973</v>
          </cell>
          <cell r="E17">
            <v>82116817</v>
          </cell>
          <cell r="F17">
            <v>63052722</v>
          </cell>
          <cell r="G17">
            <v>72499035</v>
          </cell>
          <cell r="H17">
            <v>80506642</v>
          </cell>
          <cell r="I17">
            <v>59511513</v>
          </cell>
          <cell r="J17">
            <v>85483050</v>
          </cell>
          <cell r="K17">
            <v>79046993</v>
          </cell>
          <cell r="L17">
            <v>69090597</v>
          </cell>
          <cell r="M17">
            <v>82229990</v>
          </cell>
          <cell r="N17">
            <v>82186569</v>
          </cell>
          <cell r="O17">
            <v>894569074</v>
          </cell>
        </row>
        <row r="18">
          <cell r="B18" t="str">
            <v>Arkansas</v>
          </cell>
          <cell r="C18">
            <v>49197462</v>
          </cell>
          <cell r="D18">
            <v>58381129</v>
          </cell>
          <cell r="E18">
            <v>56629355</v>
          </cell>
          <cell r="F18">
            <v>49888260</v>
          </cell>
          <cell r="G18">
            <v>66612005</v>
          </cell>
          <cell r="H18">
            <v>55942998</v>
          </cell>
          <cell r="I18">
            <v>49351877</v>
          </cell>
          <cell r="J18">
            <v>67863190</v>
          </cell>
          <cell r="K18">
            <v>55004044</v>
          </cell>
          <cell r="L18">
            <v>57058463</v>
          </cell>
          <cell r="M18">
            <v>64452129</v>
          </cell>
          <cell r="N18">
            <v>51509909</v>
          </cell>
          <cell r="O18">
            <v>681890821</v>
          </cell>
        </row>
        <row r="19">
          <cell r="B19" t="str">
            <v>California</v>
          </cell>
          <cell r="C19">
            <v>210310339</v>
          </cell>
          <cell r="D19">
            <v>202213515</v>
          </cell>
          <cell r="E19">
            <v>311803083</v>
          </cell>
          <cell r="F19">
            <v>260193802</v>
          </cell>
          <cell r="G19">
            <v>246029962</v>
          </cell>
          <cell r="H19">
            <v>328528214</v>
          </cell>
          <cell r="I19">
            <v>236769794</v>
          </cell>
          <cell r="J19">
            <v>265804643</v>
          </cell>
          <cell r="K19">
            <v>318573269</v>
          </cell>
          <cell r="L19">
            <v>273284722</v>
          </cell>
          <cell r="M19">
            <v>234087297</v>
          </cell>
          <cell r="N19">
            <v>395639188</v>
          </cell>
          <cell r="O19">
            <v>3283237828</v>
          </cell>
        </row>
        <row r="20">
          <cell r="B20" t="str">
            <v>Colorado</v>
          </cell>
          <cell r="C20">
            <v>50223383</v>
          </cell>
          <cell r="D20">
            <v>48086609</v>
          </cell>
          <cell r="E20">
            <v>54344533</v>
          </cell>
          <cell r="F20">
            <v>56244840</v>
          </cell>
          <cell r="G20">
            <v>59813038</v>
          </cell>
          <cell r="H20">
            <v>60468719</v>
          </cell>
          <cell r="I20">
            <v>61029131</v>
          </cell>
          <cell r="J20">
            <v>64985280</v>
          </cell>
          <cell r="K20">
            <v>57176481</v>
          </cell>
          <cell r="L20">
            <v>62488143</v>
          </cell>
          <cell r="M20">
            <v>55637004</v>
          </cell>
          <cell r="N20">
            <v>52083081</v>
          </cell>
          <cell r="O20">
            <v>682580242</v>
          </cell>
        </row>
        <row r="21">
          <cell r="B21" t="str">
            <v>Connecticut</v>
          </cell>
          <cell r="C21">
            <v>20984398</v>
          </cell>
          <cell r="D21">
            <v>17906877</v>
          </cell>
          <cell r="E21">
            <v>30531884</v>
          </cell>
          <cell r="F21">
            <v>18483160</v>
          </cell>
          <cell r="G21">
            <v>23859415</v>
          </cell>
          <cell r="H21">
            <v>29763117</v>
          </cell>
          <cell r="I21">
            <v>22325537</v>
          </cell>
          <cell r="J21">
            <v>23234819</v>
          </cell>
          <cell r="K21">
            <v>26162333</v>
          </cell>
          <cell r="L21">
            <v>24024768</v>
          </cell>
          <cell r="M21">
            <v>22332400</v>
          </cell>
          <cell r="N21">
            <v>25001484</v>
          </cell>
          <cell r="O21">
            <v>284610192</v>
          </cell>
        </row>
        <row r="22">
          <cell r="B22" t="str">
            <v>Delaware</v>
          </cell>
          <cell r="C22">
            <v>5724244</v>
          </cell>
          <cell r="D22">
            <v>6030092</v>
          </cell>
          <cell r="E22">
            <v>7313042</v>
          </cell>
          <cell r="F22">
            <v>6452163</v>
          </cell>
          <cell r="G22">
            <v>7571828</v>
          </cell>
          <cell r="H22">
            <v>7202763</v>
          </cell>
          <cell r="I22">
            <v>6879861</v>
          </cell>
          <cell r="J22">
            <v>7397293</v>
          </cell>
          <cell r="K22">
            <v>7188029</v>
          </cell>
          <cell r="L22">
            <v>7438847</v>
          </cell>
          <cell r="M22">
            <v>7392514</v>
          </cell>
          <cell r="N22">
            <v>7963801</v>
          </cell>
          <cell r="O22">
            <v>84554477</v>
          </cell>
        </row>
        <row r="23">
          <cell r="B23" t="str">
            <v>DC</v>
          </cell>
          <cell r="C23">
            <v>659546</v>
          </cell>
          <cell r="D23">
            <v>499594</v>
          </cell>
          <cell r="E23">
            <v>520558</v>
          </cell>
          <cell r="F23">
            <v>536027</v>
          </cell>
          <cell r="G23">
            <v>515152</v>
          </cell>
          <cell r="H23">
            <v>604533</v>
          </cell>
          <cell r="I23">
            <v>634937</v>
          </cell>
          <cell r="J23">
            <v>725578</v>
          </cell>
          <cell r="K23">
            <v>619861</v>
          </cell>
          <cell r="L23">
            <v>54727</v>
          </cell>
          <cell r="M23">
            <v>905750</v>
          </cell>
          <cell r="N23">
            <v>712941</v>
          </cell>
          <cell r="O23">
            <v>6989204</v>
          </cell>
        </row>
        <row r="24">
          <cell r="B24" t="str">
            <v>Florida</v>
          </cell>
          <cell r="C24">
            <v>142039783</v>
          </cell>
          <cell r="D24">
            <v>149976476</v>
          </cell>
          <cell r="E24">
            <v>137323780</v>
          </cell>
          <cell r="F24">
            <v>158871329</v>
          </cell>
          <cell r="G24">
            <v>154354953</v>
          </cell>
          <cell r="H24">
            <v>151287486</v>
          </cell>
          <cell r="I24">
            <v>139569286</v>
          </cell>
          <cell r="J24">
            <v>144351666</v>
          </cell>
          <cell r="K24">
            <v>151403562</v>
          </cell>
          <cell r="L24">
            <v>138364702</v>
          </cell>
          <cell r="M24">
            <v>163757741</v>
          </cell>
          <cell r="N24">
            <v>153783263</v>
          </cell>
          <cell r="O24">
            <v>1785084027</v>
          </cell>
        </row>
        <row r="25">
          <cell r="B25" t="str">
            <v>Georgia</v>
          </cell>
          <cell r="C25">
            <v>88014877</v>
          </cell>
          <cell r="D25">
            <v>161024108</v>
          </cell>
          <cell r="E25">
            <v>101964165</v>
          </cell>
          <cell r="F25">
            <v>104584642</v>
          </cell>
          <cell r="G25">
            <v>119070443</v>
          </cell>
          <cell r="H25">
            <v>100532527</v>
          </cell>
          <cell r="I25">
            <v>102965107</v>
          </cell>
          <cell r="J25">
            <v>127246665</v>
          </cell>
          <cell r="K25">
            <v>112826502</v>
          </cell>
          <cell r="L25">
            <v>90361213</v>
          </cell>
          <cell r="M25">
            <v>109794807</v>
          </cell>
          <cell r="N25">
            <v>104467908</v>
          </cell>
          <cell r="O25">
            <v>1322852964</v>
          </cell>
        </row>
        <row r="26">
          <cell r="B26" t="str">
            <v>Hawaii</v>
          </cell>
          <cell r="C26">
            <v>3748869</v>
          </cell>
          <cell r="D26">
            <v>5351863</v>
          </cell>
          <cell r="E26">
            <v>4223054</v>
          </cell>
          <cell r="F26">
            <v>4402248</v>
          </cell>
          <cell r="G26">
            <v>4313175</v>
          </cell>
          <cell r="H26">
            <v>4298665</v>
          </cell>
          <cell r="I26">
            <v>4281368</v>
          </cell>
          <cell r="J26">
            <v>4444037</v>
          </cell>
          <cell r="K26">
            <v>3917695</v>
          </cell>
          <cell r="L26">
            <v>4425009</v>
          </cell>
          <cell r="M26">
            <v>3787021</v>
          </cell>
          <cell r="N26">
            <v>3881090</v>
          </cell>
          <cell r="O26">
            <v>51074094</v>
          </cell>
        </row>
        <row r="27">
          <cell r="B27" t="str">
            <v>Idaho</v>
          </cell>
          <cell r="C27">
            <v>24303481</v>
          </cell>
          <cell r="D27">
            <v>21830676</v>
          </cell>
          <cell r="E27">
            <v>27922050</v>
          </cell>
          <cell r="F27">
            <v>22182783</v>
          </cell>
          <cell r="G27">
            <v>22460860</v>
          </cell>
          <cell r="H27">
            <v>26793882</v>
          </cell>
          <cell r="I27">
            <v>25939997</v>
          </cell>
          <cell r="J27">
            <v>29020651</v>
          </cell>
          <cell r="K27">
            <v>26952028</v>
          </cell>
          <cell r="L27">
            <v>29429982</v>
          </cell>
          <cell r="M27">
            <v>28212616</v>
          </cell>
          <cell r="N27">
            <v>29755970</v>
          </cell>
          <cell r="O27">
            <v>314804976</v>
          </cell>
        </row>
        <row r="28">
          <cell r="B28" t="str">
            <v>Illinois</v>
          </cell>
          <cell r="C28">
            <v>137362848</v>
          </cell>
          <cell r="D28">
            <v>102322936</v>
          </cell>
          <cell r="E28">
            <v>145956737</v>
          </cell>
          <cell r="F28">
            <v>133248362</v>
          </cell>
          <cell r="G28">
            <v>109304141</v>
          </cell>
          <cell r="H28">
            <v>156329540</v>
          </cell>
          <cell r="I28">
            <v>136751757</v>
          </cell>
          <cell r="J28">
            <v>143206506</v>
          </cell>
          <cell r="K28">
            <v>139697473</v>
          </cell>
          <cell r="L28">
            <v>149900074</v>
          </cell>
          <cell r="M28">
            <v>135150188</v>
          </cell>
          <cell r="N28">
            <v>129329080</v>
          </cell>
          <cell r="O28">
            <v>1618559642</v>
          </cell>
        </row>
        <row r="29">
          <cell r="B29" t="str">
            <v>Indiana</v>
          </cell>
          <cell r="C29">
            <v>96119453</v>
          </cell>
          <cell r="D29">
            <v>109305973</v>
          </cell>
          <cell r="E29">
            <v>104683148</v>
          </cell>
          <cell r="F29">
            <v>93757788</v>
          </cell>
          <cell r="G29">
            <v>115659586</v>
          </cell>
          <cell r="H29">
            <v>93345321</v>
          </cell>
          <cell r="I29">
            <v>93916237</v>
          </cell>
          <cell r="J29">
            <v>121548236</v>
          </cell>
          <cell r="K29">
            <v>94542949</v>
          </cell>
          <cell r="L29">
            <v>107712652</v>
          </cell>
          <cell r="M29">
            <v>116503262</v>
          </cell>
          <cell r="N29">
            <v>92861446</v>
          </cell>
          <cell r="O29">
            <v>1239956051</v>
          </cell>
        </row>
        <row r="30">
          <cell r="B30" t="str">
            <v>Iowa</v>
          </cell>
          <cell r="C30">
            <v>55773747</v>
          </cell>
          <cell r="D30">
            <v>47847178</v>
          </cell>
          <cell r="E30">
            <v>55527536</v>
          </cell>
          <cell r="F30">
            <v>56187562</v>
          </cell>
          <cell r="G30">
            <v>62197658</v>
          </cell>
          <cell r="H30">
            <v>57494684</v>
          </cell>
          <cell r="I30">
            <v>61628859</v>
          </cell>
          <cell r="J30">
            <v>67868999</v>
          </cell>
          <cell r="K30">
            <v>59852110</v>
          </cell>
          <cell r="L30">
            <v>69779784</v>
          </cell>
          <cell r="M30">
            <v>64538854</v>
          </cell>
          <cell r="N30">
            <v>56304477</v>
          </cell>
          <cell r="O30">
            <v>715001448</v>
          </cell>
        </row>
        <row r="31">
          <cell r="B31" t="str">
            <v>Kansas</v>
          </cell>
          <cell r="C31">
            <v>52229113</v>
          </cell>
          <cell r="D31">
            <v>30989759</v>
          </cell>
          <cell r="E31">
            <v>43443872</v>
          </cell>
          <cell r="F31">
            <v>32072258</v>
          </cell>
          <cell r="G31">
            <v>44026714</v>
          </cell>
          <cell r="H31">
            <v>40826947</v>
          </cell>
          <cell r="I31">
            <v>35219530</v>
          </cell>
          <cell r="J31">
            <v>37910307</v>
          </cell>
          <cell r="K31">
            <v>45841795</v>
          </cell>
          <cell r="L31">
            <v>33697767</v>
          </cell>
          <cell r="M31">
            <v>43759674</v>
          </cell>
          <cell r="N31">
            <v>39342504</v>
          </cell>
          <cell r="O31">
            <v>479360240</v>
          </cell>
        </row>
        <row r="32">
          <cell r="B32" t="str">
            <v>Kentucky</v>
          </cell>
          <cell r="C32">
            <v>75472766</v>
          </cell>
          <cell r="D32">
            <v>70991891</v>
          </cell>
          <cell r="E32">
            <v>77217377</v>
          </cell>
          <cell r="F32">
            <v>66288319</v>
          </cell>
          <cell r="G32">
            <v>69697416</v>
          </cell>
          <cell r="H32">
            <v>64377975</v>
          </cell>
          <cell r="I32">
            <v>64065673</v>
          </cell>
          <cell r="J32">
            <v>73877459</v>
          </cell>
          <cell r="K32">
            <v>63977770</v>
          </cell>
          <cell r="L32">
            <v>69310206</v>
          </cell>
          <cell r="M32">
            <v>68914778</v>
          </cell>
          <cell r="N32">
            <v>61521559</v>
          </cell>
          <cell r="O32">
            <v>825713189</v>
          </cell>
        </row>
        <row r="33">
          <cell r="B33" t="str">
            <v>Louisiana</v>
          </cell>
          <cell r="C33">
            <v>59110533</v>
          </cell>
          <cell r="D33">
            <v>48574031</v>
          </cell>
          <cell r="E33">
            <v>46865522</v>
          </cell>
          <cell r="F33">
            <v>61077153</v>
          </cell>
          <cell r="G33">
            <v>61603790</v>
          </cell>
          <cell r="H33">
            <v>55821589</v>
          </cell>
          <cell r="I33">
            <v>61451486</v>
          </cell>
          <cell r="J33">
            <v>56734932</v>
          </cell>
          <cell r="K33">
            <v>52954906</v>
          </cell>
          <cell r="L33">
            <v>64329256</v>
          </cell>
          <cell r="M33">
            <v>59333757</v>
          </cell>
          <cell r="N33">
            <v>41086522</v>
          </cell>
          <cell r="O33">
            <v>668943477</v>
          </cell>
        </row>
        <row r="34">
          <cell r="B34" t="str">
            <v>Maine</v>
          </cell>
          <cell r="C34">
            <v>14504316</v>
          </cell>
          <cell r="D34">
            <v>14748977</v>
          </cell>
          <cell r="E34">
            <v>17127600</v>
          </cell>
          <cell r="F34">
            <v>10863511</v>
          </cell>
          <cell r="G34">
            <v>19127597</v>
          </cell>
          <cell r="H34">
            <v>9666037</v>
          </cell>
          <cell r="I34">
            <v>15922201</v>
          </cell>
          <cell r="J34">
            <v>21275949</v>
          </cell>
          <cell r="K34">
            <v>8255085</v>
          </cell>
          <cell r="L34">
            <v>17898755</v>
          </cell>
          <cell r="M34">
            <v>14736284</v>
          </cell>
          <cell r="N34">
            <v>17865151</v>
          </cell>
          <cell r="O34">
            <v>181991463</v>
          </cell>
        </row>
        <row r="35">
          <cell r="B35" t="str">
            <v>Maryland</v>
          </cell>
          <cell r="C35">
            <v>40930198</v>
          </cell>
          <cell r="D35">
            <v>40298022</v>
          </cell>
          <cell r="E35">
            <v>46279946</v>
          </cell>
          <cell r="F35">
            <v>44420305</v>
          </cell>
          <cell r="G35">
            <v>49974222</v>
          </cell>
          <cell r="H35">
            <v>46671277</v>
          </cell>
          <cell r="I35">
            <v>49398137</v>
          </cell>
          <cell r="J35">
            <v>42932752</v>
          </cell>
          <cell r="K35">
            <v>47091997</v>
          </cell>
          <cell r="L35">
            <v>46993637</v>
          </cell>
          <cell r="M35">
            <v>44881560</v>
          </cell>
          <cell r="N35">
            <v>45031468</v>
          </cell>
          <cell r="O35">
            <v>544903521</v>
          </cell>
        </row>
        <row r="36">
          <cell r="B36" t="str">
            <v>Massachusetts</v>
          </cell>
          <cell r="C36">
            <v>37126150</v>
          </cell>
          <cell r="D36">
            <v>31265261</v>
          </cell>
          <cell r="E36">
            <v>37868471</v>
          </cell>
          <cell r="F36">
            <v>34973199</v>
          </cell>
          <cell r="G36">
            <v>41053522</v>
          </cell>
          <cell r="H36">
            <v>39652933</v>
          </cell>
          <cell r="I36">
            <v>35842579</v>
          </cell>
          <cell r="J36">
            <v>41044950</v>
          </cell>
          <cell r="K36">
            <v>37112481</v>
          </cell>
          <cell r="L36">
            <v>39398380</v>
          </cell>
          <cell r="M36">
            <v>38029617</v>
          </cell>
          <cell r="N36">
            <v>37867966</v>
          </cell>
          <cell r="O36">
            <v>451235509</v>
          </cell>
        </row>
        <row r="37">
          <cell r="B37" t="str">
            <v>Michigan</v>
          </cell>
          <cell r="C37">
            <v>114539370</v>
          </cell>
          <cell r="D37">
            <v>48426029</v>
          </cell>
          <cell r="E37">
            <v>71752400</v>
          </cell>
          <cell r="F37">
            <v>72309614</v>
          </cell>
          <cell r="G37">
            <v>78114762</v>
          </cell>
          <cell r="H37">
            <v>89582273</v>
          </cell>
          <cell r="I37">
            <v>74262917</v>
          </cell>
          <cell r="J37">
            <v>59855390</v>
          </cell>
          <cell r="K37">
            <v>134577826</v>
          </cell>
          <cell r="L37">
            <v>145942090</v>
          </cell>
          <cell r="M37">
            <v>82397679</v>
          </cell>
          <cell r="N37">
            <v>65756694</v>
          </cell>
          <cell r="O37">
            <v>1037517044</v>
          </cell>
        </row>
        <row r="38">
          <cell r="B38" t="str">
            <v>Minnesota</v>
          </cell>
          <cell r="C38">
            <v>64585279</v>
          </cell>
          <cell r="D38">
            <v>60831478</v>
          </cell>
          <cell r="E38">
            <v>63383607</v>
          </cell>
          <cell r="F38">
            <v>62089078</v>
          </cell>
          <cell r="G38">
            <v>73242343</v>
          </cell>
          <cell r="H38">
            <v>72197588</v>
          </cell>
          <cell r="I38">
            <v>72042048</v>
          </cell>
          <cell r="J38">
            <v>72063862</v>
          </cell>
          <cell r="K38">
            <v>77152597</v>
          </cell>
          <cell r="L38">
            <v>73560917</v>
          </cell>
          <cell r="M38">
            <v>86499863</v>
          </cell>
          <cell r="N38">
            <v>70745034</v>
          </cell>
          <cell r="O38">
            <v>848393694</v>
          </cell>
        </row>
        <row r="39">
          <cell r="B39" t="str">
            <v>Mississippi</v>
          </cell>
          <cell r="C39">
            <v>53988974</v>
          </cell>
          <cell r="D39">
            <v>56871565</v>
          </cell>
          <cell r="E39">
            <v>45863953</v>
          </cell>
          <cell r="F39">
            <v>58804396</v>
          </cell>
          <cell r="G39">
            <v>61520558</v>
          </cell>
          <cell r="H39">
            <v>68338278</v>
          </cell>
          <cell r="I39">
            <v>63627138</v>
          </cell>
          <cell r="J39">
            <v>63538002</v>
          </cell>
          <cell r="K39">
            <v>60235295</v>
          </cell>
          <cell r="L39">
            <v>56199292</v>
          </cell>
          <cell r="M39">
            <v>62353662</v>
          </cell>
          <cell r="N39">
            <v>56533305</v>
          </cell>
          <cell r="O39">
            <v>707874418</v>
          </cell>
        </row>
        <row r="40">
          <cell r="B40" t="str">
            <v>Missouri</v>
          </cell>
          <cell r="C40">
            <v>74844099</v>
          </cell>
          <cell r="D40">
            <v>89709125</v>
          </cell>
          <cell r="E40">
            <v>104823118</v>
          </cell>
          <cell r="F40">
            <v>62958996</v>
          </cell>
          <cell r="G40">
            <v>106390403</v>
          </cell>
          <cell r="H40">
            <v>99073324</v>
          </cell>
          <cell r="I40">
            <v>66382613</v>
          </cell>
          <cell r="J40">
            <v>97804389</v>
          </cell>
          <cell r="K40">
            <v>88005939</v>
          </cell>
          <cell r="L40">
            <v>107285028</v>
          </cell>
          <cell r="M40">
            <v>77081046</v>
          </cell>
          <cell r="N40">
            <v>91735014</v>
          </cell>
          <cell r="O40">
            <v>1066093094</v>
          </cell>
        </row>
        <row r="41">
          <cell r="B41" t="str">
            <v>Montana</v>
          </cell>
          <cell r="C41">
            <v>18176638</v>
          </cell>
          <cell r="D41">
            <v>18266103</v>
          </cell>
          <cell r="E41">
            <v>21009922</v>
          </cell>
          <cell r="F41">
            <v>20516638</v>
          </cell>
          <cell r="G41">
            <v>23592827</v>
          </cell>
          <cell r="H41">
            <v>24690525</v>
          </cell>
          <cell r="I41">
            <v>24044929</v>
          </cell>
          <cell r="J41">
            <v>28486968</v>
          </cell>
          <cell r="K41">
            <v>24552982</v>
          </cell>
          <cell r="L41">
            <v>25210113</v>
          </cell>
          <cell r="M41">
            <v>23465634</v>
          </cell>
          <cell r="N41">
            <v>20313634</v>
          </cell>
          <cell r="O41">
            <v>272326913</v>
          </cell>
        </row>
        <row r="42">
          <cell r="B42" t="str">
            <v>Nebraska</v>
          </cell>
          <cell r="C42">
            <v>33079697</v>
          </cell>
          <cell r="D42">
            <v>31105120</v>
          </cell>
          <cell r="E42">
            <v>37670354</v>
          </cell>
          <cell r="F42">
            <v>37860651</v>
          </cell>
          <cell r="G42">
            <v>40182815</v>
          </cell>
          <cell r="H42">
            <v>43978427</v>
          </cell>
          <cell r="I42">
            <v>39439432</v>
          </cell>
          <cell r="J42">
            <v>42130232</v>
          </cell>
          <cell r="K42">
            <v>42499836</v>
          </cell>
          <cell r="L42">
            <v>43987983</v>
          </cell>
          <cell r="M42">
            <v>40917869</v>
          </cell>
          <cell r="N42">
            <v>35814369</v>
          </cell>
          <cell r="O42">
            <v>468666785</v>
          </cell>
        </row>
        <row r="43">
          <cell r="B43" t="str">
            <v>Nevada</v>
          </cell>
          <cell r="C43">
            <v>31180437</v>
          </cell>
          <cell r="D43">
            <v>29714554</v>
          </cell>
          <cell r="E43">
            <v>20495721</v>
          </cell>
          <cell r="F43">
            <v>35620006</v>
          </cell>
          <cell r="G43">
            <v>38451971</v>
          </cell>
          <cell r="H43">
            <v>19512113</v>
          </cell>
          <cell r="I43">
            <v>39240146</v>
          </cell>
          <cell r="J43">
            <v>40306550</v>
          </cell>
          <cell r="K43">
            <v>17475363</v>
          </cell>
          <cell r="L43">
            <v>39821002</v>
          </cell>
          <cell r="M43">
            <v>36750597</v>
          </cell>
          <cell r="N43">
            <v>15253581</v>
          </cell>
          <cell r="O43">
            <v>363822041</v>
          </cell>
        </row>
        <row r="44">
          <cell r="B44" t="str">
            <v>New Hampshire</v>
          </cell>
          <cell r="C44">
            <v>9533311</v>
          </cell>
          <cell r="D44">
            <v>5810914</v>
          </cell>
          <cell r="E44">
            <v>8139847</v>
          </cell>
          <cell r="F44">
            <v>7622981</v>
          </cell>
          <cell r="G44">
            <v>9126627</v>
          </cell>
          <cell r="H44">
            <v>10108494</v>
          </cell>
          <cell r="I44">
            <v>8125903</v>
          </cell>
          <cell r="J44">
            <v>9412211</v>
          </cell>
          <cell r="K44">
            <v>9120797</v>
          </cell>
          <cell r="L44">
            <v>9883304</v>
          </cell>
          <cell r="M44">
            <v>8354330</v>
          </cell>
          <cell r="N44">
            <v>9580086</v>
          </cell>
          <cell r="O44">
            <v>104818805</v>
          </cell>
        </row>
        <row r="45">
          <cell r="B45" t="str">
            <v>New Jersey</v>
          </cell>
          <cell r="C45">
            <v>64633182</v>
          </cell>
          <cell r="D45">
            <v>58764764</v>
          </cell>
          <cell r="E45">
            <v>68168429</v>
          </cell>
          <cell r="F45">
            <v>66311329</v>
          </cell>
          <cell r="G45">
            <v>72744687</v>
          </cell>
          <cell r="H45">
            <v>70115195</v>
          </cell>
          <cell r="I45">
            <v>68393311</v>
          </cell>
          <cell r="J45">
            <v>73671813</v>
          </cell>
          <cell r="K45">
            <v>64629268</v>
          </cell>
          <cell r="L45">
            <v>72452396</v>
          </cell>
          <cell r="M45">
            <v>66056495</v>
          </cell>
          <cell r="N45">
            <v>64276881</v>
          </cell>
          <cell r="O45">
            <v>810217750</v>
          </cell>
        </row>
        <row r="46">
          <cell r="B46" t="str">
            <v>New Mexico</v>
          </cell>
          <cell r="C46">
            <v>45708266</v>
          </cell>
          <cell r="D46">
            <v>47729243</v>
          </cell>
          <cell r="E46">
            <v>51262295</v>
          </cell>
          <cell r="F46">
            <v>50622048</v>
          </cell>
          <cell r="G46">
            <v>49583874</v>
          </cell>
          <cell r="H46">
            <v>43539328</v>
          </cell>
          <cell r="I46">
            <v>50124884</v>
          </cell>
          <cell r="J46">
            <v>53860647</v>
          </cell>
          <cell r="K46">
            <v>49481180</v>
          </cell>
          <cell r="L46">
            <v>50353489</v>
          </cell>
          <cell r="M46">
            <v>52066234</v>
          </cell>
          <cell r="N46">
            <v>51588242</v>
          </cell>
          <cell r="O46">
            <v>595919730</v>
          </cell>
        </row>
        <row r="47">
          <cell r="B47" t="str">
            <v>New York</v>
          </cell>
          <cell r="C47">
            <v>122611185</v>
          </cell>
          <cell r="D47">
            <v>157869243</v>
          </cell>
          <cell r="E47">
            <v>174161274</v>
          </cell>
          <cell r="F47">
            <v>108558913</v>
          </cell>
          <cell r="G47">
            <v>107561419</v>
          </cell>
          <cell r="H47">
            <v>162498849</v>
          </cell>
          <cell r="I47">
            <v>108091468</v>
          </cell>
          <cell r="J47">
            <v>107066719</v>
          </cell>
          <cell r="K47">
            <v>181313044</v>
          </cell>
          <cell r="L47">
            <v>110883510</v>
          </cell>
          <cell r="M47">
            <v>102944280</v>
          </cell>
          <cell r="N47">
            <v>169667470</v>
          </cell>
          <cell r="O47">
            <v>1613227374</v>
          </cell>
        </row>
        <row r="48">
          <cell r="B48" t="str">
            <v>North Carolina</v>
          </cell>
          <cell r="C48">
            <v>86963426</v>
          </cell>
          <cell r="D48">
            <v>94398492</v>
          </cell>
          <cell r="E48">
            <v>89092507</v>
          </cell>
          <cell r="F48">
            <v>97545623</v>
          </cell>
          <cell r="G48">
            <v>110146241</v>
          </cell>
          <cell r="H48">
            <v>96438723</v>
          </cell>
          <cell r="I48">
            <v>91384199</v>
          </cell>
          <cell r="J48">
            <v>106366691</v>
          </cell>
          <cell r="K48">
            <v>99912817</v>
          </cell>
          <cell r="L48">
            <v>113523734</v>
          </cell>
          <cell r="M48">
            <v>101054353</v>
          </cell>
          <cell r="N48">
            <v>106119629</v>
          </cell>
          <cell r="O48">
            <v>1192946435</v>
          </cell>
        </row>
        <row r="49">
          <cell r="B49" t="str">
            <v>North Dakota</v>
          </cell>
          <cell r="C49">
            <v>25853036</v>
          </cell>
          <cell r="D49">
            <v>19998057</v>
          </cell>
          <cell r="E49">
            <v>28616666</v>
          </cell>
          <cell r="F49">
            <v>26372339</v>
          </cell>
          <cell r="G49">
            <v>24036971</v>
          </cell>
          <cell r="H49">
            <v>28628170</v>
          </cell>
          <cell r="I49">
            <v>28606614</v>
          </cell>
          <cell r="J49">
            <v>29815998</v>
          </cell>
          <cell r="K49">
            <v>29966810</v>
          </cell>
          <cell r="L49">
            <v>32895356</v>
          </cell>
          <cell r="M49">
            <v>23280979</v>
          </cell>
          <cell r="N49">
            <v>26099605</v>
          </cell>
          <cell r="O49">
            <v>324170601</v>
          </cell>
        </row>
        <row r="50">
          <cell r="B50" t="str">
            <v>Ohio</v>
          </cell>
          <cell r="C50">
            <v>125381236</v>
          </cell>
          <cell r="D50">
            <v>133077186</v>
          </cell>
          <cell r="E50">
            <v>152291332</v>
          </cell>
          <cell r="F50">
            <v>123022108</v>
          </cell>
          <cell r="G50">
            <v>154515789</v>
          </cell>
          <cell r="H50">
            <v>147033675</v>
          </cell>
          <cell r="I50">
            <v>122346277</v>
          </cell>
          <cell r="J50">
            <v>157317535</v>
          </cell>
          <cell r="K50">
            <v>142887388</v>
          </cell>
          <cell r="L50">
            <v>142441590</v>
          </cell>
          <cell r="M50">
            <v>144513606</v>
          </cell>
          <cell r="N50">
            <v>139103562</v>
          </cell>
          <cell r="O50">
            <v>1683931284</v>
          </cell>
        </row>
        <row r="51">
          <cell r="B51" t="str">
            <v>Oklahoma</v>
          </cell>
          <cell r="C51">
            <v>46684254</v>
          </cell>
          <cell r="D51">
            <v>94398979</v>
          </cell>
          <cell r="E51">
            <v>59503389</v>
          </cell>
          <cell r="F51">
            <v>100073319</v>
          </cell>
          <cell r="G51">
            <v>88773766</v>
          </cell>
          <cell r="H51">
            <v>83543116</v>
          </cell>
          <cell r="I51">
            <v>72094595</v>
          </cell>
          <cell r="J51">
            <v>63108236</v>
          </cell>
          <cell r="K51">
            <v>97753253</v>
          </cell>
          <cell r="L51">
            <v>80190142</v>
          </cell>
          <cell r="M51">
            <v>75977643</v>
          </cell>
          <cell r="N51">
            <v>82957997</v>
          </cell>
          <cell r="O51">
            <v>945058689</v>
          </cell>
        </row>
        <row r="52">
          <cell r="B52" t="str">
            <v>Oregon</v>
          </cell>
          <cell r="C52">
            <v>47929895</v>
          </cell>
          <cell r="D52">
            <v>46468562</v>
          </cell>
          <cell r="E52">
            <v>49277274</v>
          </cell>
          <cell r="F52">
            <v>48778975</v>
          </cell>
          <cell r="G52">
            <v>50491662</v>
          </cell>
          <cell r="H52">
            <v>51031959</v>
          </cell>
          <cell r="I52">
            <v>53930230</v>
          </cell>
          <cell r="J52">
            <v>52550873</v>
          </cell>
          <cell r="K52">
            <v>51270800</v>
          </cell>
          <cell r="L52">
            <v>52439310</v>
          </cell>
          <cell r="M52">
            <v>47429493</v>
          </cell>
          <cell r="N52">
            <v>46308999</v>
          </cell>
          <cell r="O52">
            <v>597908032</v>
          </cell>
        </row>
        <row r="53">
          <cell r="B53" t="str">
            <v>Pennsylvania</v>
          </cell>
          <cell r="C53">
            <v>118604557</v>
          </cell>
          <cell r="D53">
            <v>104417219</v>
          </cell>
          <cell r="E53">
            <v>158324656</v>
          </cell>
          <cell r="F53">
            <v>114804813</v>
          </cell>
          <cell r="G53">
            <v>123530339</v>
          </cell>
          <cell r="H53">
            <v>161576165</v>
          </cell>
          <cell r="I53">
            <v>118149543</v>
          </cell>
          <cell r="J53">
            <v>126121906</v>
          </cell>
          <cell r="K53">
            <v>151021444</v>
          </cell>
          <cell r="L53">
            <v>127802410</v>
          </cell>
          <cell r="M53">
            <v>114290682</v>
          </cell>
          <cell r="N53">
            <v>151450145</v>
          </cell>
          <cell r="O53">
            <v>1570093879</v>
          </cell>
        </row>
        <row r="54">
          <cell r="B54" t="str">
            <v>Rhode Island</v>
          </cell>
          <cell r="C54">
            <v>6405001</v>
          </cell>
          <cell r="D54">
            <v>5082589</v>
          </cell>
          <cell r="E54">
            <v>5548758</v>
          </cell>
          <cell r="F54">
            <v>5175712</v>
          </cell>
          <cell r="G54">
            <v>6079516</v>
          </cell>
          <cell r="H54">
            <v>6021638</v>
          </cell>
          <cell r="I54">
            <v>5615559</v>
          </cell>
          <cell r="J54">
            <v>6253456</v>
          </cell>
          <cell r="K54">
            <v>6034975</v>
          </cell>
          <cell r="L54">
            <v>5316103</v>
          </cell>
          <cell r="M54">
            <v>5788369</v>
          </cell>
          <cell r="N54">
            <v>6413392</v>
          </cell>
          <cell r="O54">
            <v>69735068</v>
          </cell>
        </row>
        <row r="55">
          <cell r="B55" t="str">
            <v>South Carolina</v>
          </cell>
          <cell r="C55">
            <v>70631889</v>
          </cell>
          <cell r="D55">
            <v>46047735</v>
          </cell>
          <cell r="E55">
            <v>76708044</v>
          </cell>
          <cell r="F55">
            <v>73339172</v>
          </cell>
          <cell r="G55">
            <v>61985940</v>
          </cell>
          <cell r="H55">
            <v>69692332</v>
          </cell>
          <cell r="I55">
            <v>73072581</v>
          </cell>
          <cell r="J55">
            <v>77978254</v>
          </cell>
          <cell r="K55">
            <v>66680496</v>
          </cell>
          <cell r="L55">
            <v>80667448</v>
          </cell>
          <cell r="M55">
            <v>73333889</v>
          </cell>
          <cell r="N55">
            <v>68812858</v>
          </cell>
          <cell r="O55">
            <v>838950638</v>
          </cell>
        </row>
        <row r="56">
          <cell r="B56" t="str">
            <v>South Dakota</v>
          </cell>
          <cell r="C56">
            <v>18670043</v>
          </cell>
          <cell r="D56">
            <v>16397331</v>
          </cell>
          <cell r="E56">
            <v>15433380</v>
          </cell>
          <cell r="F56">
            <v>17158093</v>
          </cell>
          <cell r="G56">
            <v>17077668</v>
          </cell>
          <cell r="H56">
            <v>21076750</v>
          </cell>
          <cell r="I56">
            <v>21271995</v>
          </cell>
          <cell r="J56">
            <v>20605261</v>
          </cell>
          <cell r="K56">
            <v>22686494</v>
          </cell>
          <cell r="L56">
            <v>21003392</v>
          </cell>
          <cell r="M56">
            <v>24398088</v>
          </cell>
          <cell r="N56">
            <v>22078414</v>
          </cell>
          <cell r="O56">
            <v>237856909</v>
          </cell>
        </row>
        <row r="57">
          <cell r="B57" t="str">
            <v>Tennessee</v>
          </cell>
          <cell r="C57">
            <v>78125968</v>
          </cell>
          <cell r="D57">
            <v>80700263</v>
          </cell>
          <cell r="E57">
            <v>85570011</v>
          </cell>
          <cell r="F57">
            <v>79930612</v>
          </cell>
          <cell r="G57">
            <v>98435933</v>
          </cell>
          <cell r="H57">
            <v>92237671</v>
          </cell>
          <cell r="I57">
            <v>79365425</v>
          </cell>
          <cell r="J57">
            <v>95365558</v>
          </cell>
          <cell r="K57">
            <v>87052974</v>
          </cell>
          <cell r="L57">
            <v>83150562</v>
          </cell>
          <cell r="M57">
            <v>88339569</v>
          </cell>
          <cell r="N57">
            <v>84341690</v>
          </cell>
          <cell r="O57">
            <v>1032616236</v>
          </cell>
        </row>
        <row r="58">
          <cell r="B58" t="str">
            <v>Texas</v>
          </cell>
          <cell r="C58">
            <v>507531479</v>
          </cell>
          <cell r="D58">
            <v>423477722</v>
          </cell>
          <cell r="E58">
            <v>485823538</v>
          </cell>
          <cell r="F58">
            <v>490830863</v>
          </cell>
          <cell r="G58">
            <v>503689905</v>
          </cell>
          <cell r="H58">
            <v>500276343</v>
          </cell>
          <cell r="I58">
            <v>495887230</v>
          </cell>
          <cell r="J58">
            <v>544319822</v>
          </cell>
          <cell r="K58">
            <v>467207986</v>
          </cell>
          <cell r="L58">
            <v>507939865</v>
          </cell>
          <cell r="M58">
            <v>482317815</v>
          </cell>
          <cell r="N58">
            <v>501316755</v>
          </cell>
          <cell r="O58">
            <v>5910619323</v>
          </cell>
        </row>
        <row r="59">
          <cell r="B59" t="str">
            <v>Utah</v>
          </cell>
          <cell r="C59">
            <v>35065819</v>
          </cell>
          <cell r="D59">
            <v>38248082</v>
          </cell>
          <cell r="E59">
            <v>44318810</v>
          </cell>
          <cell r="F59">
            <v>35660786</v>
          </cell>
          <cell r="G59">
            <v>45139038</v>
          </cell>
          <cell r="H59">
            <v>48230319</v>
          </cell>
          <cell r="I59">
            <v>34037228</v>
          </cell>
          <cell r="J59">
            <v>48288153</v>
          </cell>
          <cell r="K59">
            <v>45856064</v>
          </cell>
          <cell r="L59">
            <v>42164128</v>
          </cell>
          <cell r="M59">
            <v>43023229</v>
          </cell>
          <cell r="N59">
            <v>39679373</v>
          </cell>
          <cell r="O59">
            <v>499711029</v>
          </cell>
        </row>
        <row r="60">
          <cell r="B60" t="str">
            <v>Vermont</v>
          </cell>
          <cell r="C60">
            <v>5555151</v>
          </cell>
          <cell r="D60">
            <v>5289295</v>
          </cell>
          <cell r="E60">
            <v>5738404</v>
          </cell>
          <cell r="F60">
            <v>5183352</v>
          </cell>
          <cell r="G60">
            <v>5257508</v>
          </cell>
          <cell r="H60">
            <v>6708127</v>
          </cell>
          <cell r="I60">
            <v>6146979</v>
          </cell>
          <cell r="J60">
            <v>5184372</v>
          </cell>
          <cell r="K60">
            <v>6358257</v>
          </cell>
          <cell r="L60">
            <v>7644556</v>
          </cell>
          <cell r="M60">
            <v>7139776</v>
          </cell>
          <cell r="N60">
            <v>6590108</v>
          </cell>
          <cell r="O60">
            <v>72795885</v>
          </cell>
        </row>
        <row r="61">
          <cell r="B61" t="str">
            <v>Virginia</v>
          </cell>
          <cell r="C61">
            <v>97654931</v>
          </cell>
          <cell r="D61">
            <v>86102805</v>
          </cell>
          <cell r="E61">
            <v>79842765</v>
          </cell>
          <cell r="F61">
            <v>84723920</v>
          </cell>
          <cell r="G61">
            <v>81401416</v>
          </cell>
          <cell r="H61">
            <v>141224047</v>
          </cell>
          <cell r="I61">
            <v>92834977</v>
          </cell>
          <cell r="J61">
            <v>55661870</v>
          </cell>
          <cell r="K61">
            <v>105006390</v>
          </cell>
          <cell r="L61">
            <v>104178812</v>
          </cell>
          <cell r="M61">
            <v>130921730</v>
          </cell>
          <cell r="N61">
            <v>39411701</v>
          </cell>
          <cell r="O61">
            <v>1098965364</v>
          </cell>
        </row>
        <row r="62">
          <cell r="B62" t="str">
            <v>Washington</v>
          </cell>
          <cell r="C62">
            <v>59702119</v>
          </cell>
          <cell r="D62">
            <v>53553129</v>
          </cell>
          <cell r="E62">
            <v>56258361</v>
          </cell>
          <cell r="F62">
            <v>62213533</v>
          </cell>
          <cell r="G62">
            <v>63011980</v>
          </cell>
          <cell r="H62">
            <v>59510970</v>
          </cell>
          <cell r="I62">
            <v>68277105</v>
          </cell>
          <cell r="J62">
            <v>70160155</v>
          </cell>
          <cell r="K62">
            <v>57597065</v>
          </cell>
          <cell r="L62">
            <v>70705563</v>
          </cell>
          <cell r="M62">
            <v>63173874</v>
          </cell>
          <cell r="N62">
            <v>54865413</v>
          </cell>
          <cell r="O62">
            <v>739029267</v>
          </cell>
        </row>
        <row r="63">
          <cell r="B63" t="str">
            <v>West Virginia</v>
          </cell>
          <cell r="C63">
            <v>57134397</v>
          </cell>
          <cell r="D63">
            <v>28423499</v>
          </cell>
          <cell r="E63">
            <v>34889556</v>
          </cell>
          <cell r="F63">
            <v>58307786</v>
          </cell>
          <cell r="G63">
            <v>56390876</v>
          </cell>
          <cell r="H63">
            <v>39171549</v>
          </cell>
          <cell r="I63">
            <v>46201423</v>
          </cell>
          <cell r="J63">
            <v>33231101</v>
          </cell>
          <cell r="K63">
            <v>42515890</v>
          </cell>
          <cell r="L63">
            <v>39368537</v>
          </cell>
          <cell r="M63">
            <v>37859715</v>
          </cell>
          <cell r="N63">
            <v>42912654</v>
          </cell>
          <cell r="O63">
            <v>516406983</v>
          </cell>
        </row>
        <row r="64">
          <cell r="B64" t="str">
            <v>Wisconsin</v>
          </cell>
          <cell r="C64">
            <v>103753631</v>
          </cell>
          <cell r="D64">
            <v>55431099</v>
          </cell>
          <cell r="E64">
            <v>73563264</v>
          </cell>
          <cell r="F64">
            <v>54987073</v>
          </cell>
          <cell r="G64">
            <v>90679013</v>
          </cell>
          <cell r="H64">
            <v>66560853</v>
          </cell>
          <cell r="I64">
            <v>72365655</v>
          </cell>
          <cell r="J64">
            <v>75097918</v>
          </cell>
          <cell r="K64">
            <v>28719564</v>
          </cell>
          <cell r="L64">
            <v>92881607</v>
          </cell>
          <cell r="M64">
            <v>85644761</v>
          </cell>
          <cell r="N64">
            <v>68951069</v>
          </cell>
          <cell r="O64">
            <v>868635507</v>
          </cell>
        </row>
        <row r="65">
          <cell r="B65" t="str">
            <v>Wyoming</v>
          </cell>
          <cell r="C65">
            <v>32098238</v>
          </cell>
          <cell r="D65">
            <v>25106757</v>
          </cell>
          <cell r="E65">
            <v>28131677</v>
          </cell>
          <cell r="F65">
            <v>24548515</v>
          </cell>
          <cell r="G65">
            <v>18444981</v>
          </cell>
          <cell r="H65">
            <v>35421706</v>
          </cell>
          <cell r="I65">
            <v>32802678</v>
          </cell>
          <cell r="J65">
            <v>26101987</v>
          </cell>
          <cell r="K65">
            <v>32740452</v>
          </cell>
          <cell r="L65">
            <v>32742802</v>
          </cell>
          <cell r="M65">
            <v>30414757</v>
          </cell>
          <cell r="N65">
            <v>37585738</v>
          </cell>
          <cell r="O65">
            <v>356140288</v>
          </cell>
        </row>
        <row r="66">
          <cell r="B66" t="str">
            <v>Sub Total</v>
          </cell>
          <cell r="C66">
            <v>3467815983</v>
          </cell>
          <cell r="D66">
            <v>3277340255</v>
          </cell>
          <cell r="E66">
            <v>3665684754</v>
          </cell>
          <cell r="F66">
            <v>3458112353</v>
          </cell>
          <cell r="G66">
            <v>3691087947</v>
          </cell>
          <cell r="H66">
            <v>3855506494</v>
          </cell>
          <cell r="I66">
            <v>3483267034</v>
          </cell>
          <cell r="J66">
            <v>3756336026</v>
          </cell>
          <cell r="K66">
            <v>3765090803</v>
          </cell>
          <cell r="L66">
            <v>3805222131</v>
          </cell>
          <cell r="M66">
            <v>3661470265</v>
          </cell>
          <cell r="N66">
            <v>3678767190</v>
          </cell>
          <cell r="O66">
            <v>43565701235</v>
          </cell>
        </row>
        <row r="67">
          <cell r="B67" t="str">
            <v>Puerto Rico</v>
          </cell>
          <cell r="C67">
            <v>53939892</v>
          </cell>
          <cell r="D67">
            <v>40143108</v>
          </cell>
          <cell r="E67">
            <v>40680588</v>
          </cell>
          <cell r="F67">
            <v>36463529</v>
          </cell>
          <cell r="G67">
            <v>42991887</v>
          </cell>
          <cell r="H67">
            <v>40799277</v>
          </cell>
          <cell r="I67">
            <v>37835756</v>
          </cell>
          <cell r="J67">
            <v>39708607</v>
          </cell>
          <cell r="K67">
            <v>41260329</v>
          </cell>
          <cell r="L67">
            <v>30949132</v>
          </cell>
          <cell r="M67">
            <v>26637428</v>
          </cell>
          <cell r="N67">
            <v>25027420</v>
          </cell>
          <cell r="O67">
            <v>456436953</v>
          </cell>
        </row>
        <row r="68">
          <cell r="B68" t="str">
            <v>Grand Total</v>
          </cell>
          <cell r="C68">
            <v>3521755875</v>
          </cell>
          <cell r="D68">
            <v>3317483363</v>
          </cell>
          <cell r="E68">
            <v>3706365342</v>
          </cell>
          <cell r="F68">
            <v>3494575882</v>
          </cell>
          <cell r="G68">
            <v>3734079834</v>
          </cell>
          <cell r="H68">
            <v>3896305771</v>
          </cell>
          <cell r="I68">
            <v>3521102790</v>
          </cell>
          <cell r="J68">
            <v>3796044633</v>
          </cell>
          <cell r="K68">
            <v>3806351132</v>
          </cell>
          <cell r="L68">
            <v>3836171263</v>
          </cell>
          <cell r="M68">
            <v>3688107693</v>
          </cell>
          <cell r="N68">
            <v>3703794610</v>
          </cell>
          <cell r="O68">
            <v>44022138188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O71"/>
  <sheetViews>
    <sheetView tabSelected="1" zoomScale="130" zoomScaleNormal="130" workbookViewId="0">
      <selection activeCell="B66" sqref="B66"/>
    </sheetView>
  </sheetViews>
  <sheetFormatPr defaultRowHeight="12.75" x14ac:dyDescent="0.2"/>
  <cols>
    <col min="1" max="1" width="2.7109375" customWidth="1"/>
    <col min="2" max="2" width="9.7109375" customWidth="1"/>
    <col min="3" max="3" width="10.140625" bestFit="1" customWidth="1"/>
    <col min="4" max="4" width="9.140625" bestFit="1" customWidth="1"/>
    <col min="5" max="5" width="8.7109375" bestFit="1" customWidth="1"/>
    <col min="6" max="8" width="9.140625" bestFit="1" customWidth="1"/>
    <col min="9" max="9" width="9.28515625" bestFit="1" customWidth="1"/>
    <col min="10" max="11" width="9.140625" bestFit="1" customWidth="1"/>
    <col min="12" max="12" width="9" bestFit="1" customWidth="1"/>
    <col min="13" max="13" width="8.85546875" bestFit="1" customWidth="1"/>
    <col min="14" max="14" width="9.140625" bestFit="1" customWidth="1"/>
    <col min="15" max="15" width="9.7109375" customWidth="1"/>
    <col min="16" max="16" width="2.7109375" customWidth="1"/>
  </cols>
  <sheetData>
    <row r="1" spans="2:15" ht="8.1" customHeight="1" x14ac:dyDescent="0.2"/>
    <row r="2" spans="2:15" ht="12" hidden="1" customHeight="1" x14ac:dyDescent="0.2">
      <c r="B2" s="1" t="s">
        <v>0</v>
      </c>
      <c r="C2" s="1" t="s">
        <v>1</v>
      </c>
      <c r="D2" s="1" t="s">
        <v>2</v>
      </c>
      <c r="E2" s="1"/>
      <c r="F2" s="1"/>
    </row>
    <row r="3" spans="2:15" ht="12" hidden="1" customHeight="1" x14ac:dyDescent="0.2">
      <c r="B3" s="2" t="s">
        <v>3</v>
      </c>
      <c r="C3" s="1" t="s">
        <v>4</v>
      </c>
      <c r="D3" s="1" t="s">
        <v>5</v>
      </c>
      <c r="E3" s="1"/>
      <c r="F3" s="1"/>
    </row>
    <row r="4" spans="2:15" ht="8.1" customHeight="1" x14ac:dyDescent="0.2"/>
    <row r="5" spans="2:15" ht="17.100000000000001" customHeight="1" x14ac:dyDescent="0.2">
      <c r="B5" s="3" t="str">
        <f>CONCATENATE("Monthly Gasoline/Gasohol Reported by States ",D3," (1)")</f>
        <v>Monthly Gasoline/Gasohol Reported by States 2018 (1)</v>
      </c>
      <c r="C5" s="3"/>
      <c r="D5" s="3"/>
      <c r="E5" s="3"/>
      <c r="F5" s="3"/>
      <c r="G5" s="3"/>
      <c r="H5" s="3"/>
      <c r="I5" s="3"/>
      <c r="J5" s="3"/>
      <c r="K5" s="3"/>
      <c r="L5" s="3"/>
      <c r="M5" s="3"/>
      <c r="N5" s="3"/>
      <c r="O5" s="3"/>
    </row>
    <row r="6" spans="2:15" ht="8.1" customHeight="1" x14ac:dyDescent="0.2"/>
    <row r="7" spans="2:15" ht="2.1" customHeight="1" x14ac:dyDescent="0.2"/>
    <row r="8" spans="2:15" ht="2.1" customHeight="1" x14ac:dyDescent="0.2"/>
    <row r="9" spans="2:15" ht="9" customHeight="1" x14ac:dyDescent="0.2">
      <c r="O9" s="4" t="s">
        <v>6</v>
      </c>
    </row>
    <row r="10" spans="2:15" ht="9" customHeight="1" x14ac:dyDescent="0.2">
      <c r="B10" s="5" t="str">
        <f>CONCATENATE("Created On: ",C3)</f>
        <v>Created On: 10/24/2019</v>
      </c>
      <c r="N10" s="4"/>
      <c r="O10" s="4" t="str">
        <f>CONCATENATE(D3," Reporting Period")</f>
        <v>2018 Reporting Period</v>
      </c>
    </row>
    <row r="11" spans="2:15" ht="8.1" customHeight="1" x14ac:dyDescent="0.2">
      <c r="B11" s="6"/>
      <c r="C11" s="6"/>
      <c r="D11" s="6"/>
      <c r="E11" s="6"/>
      <c r="F11" s="6"/>
      <c r="G11" s="6"/>
      <c r="H11" s="6"/>
      <c r="I11" s="6"/>
      <c r="J11" s="6"/>
      <c r="K11" s="6"/>
      <c r="L11" s="6"/>
      <c r="M11" s="6"/>
      <c r="N11" s="6"/>
      <c r="O11" s="6"/>
    </row>
    <row r="12" spans="2:15" ht="8.1" customHeight="1" x14ac:dyDescent="0.2">
      <c r="B12" s="7" t="s">
        <v>7</v>
      </c>
      <c r="C12" s="7" t="s">
        <v>8</v>
      </c>
      <c r="D12" s="7" t="s">
        <v>9</v>
      </c>
      <c r="E12" s="7" t="s">
        <v>10</v>
      </c>
      <c r="F12" s="7" t="s">
        <v>11</v>
      </c>
      <c r="G12" s="7" t="s">
        <v>12</v>
      </c>
      <c r="H12" s="7" t="s">
        <v>13</v>
      </c>
      <c r="I12" s="7" t="s">
        <v>14</v>
      </c>
      <c r="J12" s="7" t="s">
        <v>15</v>
      </c>
      <c r="K12" s="7" t="s">
        <v>16</v>
      </c>
      <c r="L12" s="7" t="s">
        <v>17</v>
      </c>
      <c r="M12" s="7" t="s">
        <v>18</v>
      </c>
      <c r="N12" s="7" t="s">
        <v>19</v>
      </c>
      <c r="O12" s="8" t="s">
        <v>20</v>
      </c>
    </row>
    <row r="13" spans="2:15" s="9" customFormat="1" ht="8.25" hidden="1" x14ac:dyDescent="0.15">
      <c r="B13" s="9" t="s">
        <v>7</v>
      </c>
      <c r="C13" s="9" t="s">
        <v>21</v>
      </c>
      <c r="D13" s="9" t="s">
        <v>22</v>
      </c>
      <c r="E13" s="9" t="s">
        <v>23</v>
      </c>
      <c r="F13" s="9" t="s">
        <v>24</v>
      </c>
      <c r="G13" s="9" t="s">
        <v>25</v>
      </c>
      <c r="H13" s="9" t="s">
        <v>26</v>
      </c>
      <c r="I13" s="9" t="s">
        <v>27</v>
      </c>
      <c r="J13" s="9" t="s">
        <v>28</v>
      </c>
      <c r="K13" s="9" t="s">
        <v>29</v>
      </c>
      <c r="L13" s="9" t="s">
        <v>30</v>
      </c>
      <c r="M13" s="9" t="s">
        <v>31</v>
      </c>
      <c r="N13" s="9" t="s">
        <v>32</v>
      </c>
      <c r="O13" s="9" t="s">
        <v>20</v>
      </c>
    </row>
    <row r="14" spans="2:15" ht="8.1" hidden="1" customHeight="1" x14ac:dyDescent="0.2">
      <c r="B14" s="9"/>
      <c r="C14" s="9">
        <v>0</v>
      </c>
      <c r="D14" s="9">
        <v>0</v>
      </c>
      <c r="E14" s="9">
        <v>0</v>
      </c>
      <c r="F14" s="9">
        <v>0</v>
      </c>
      <c r="G14" s="9">
        <v>0</v>
      </c>
      <c r="H14" s="9">
        <v>0</v>
      </c>
      <c r="I14" s="9">
        <v>0</v>
      </c>
      <c r="J14" s="9">
        <v>0</v>
      </c>
      <c r="K14" s="9">
        <v>0</v>
      </c>
      <c r="L14" s="9">
        <v>0</v>
      </c>
      <c r="M14" s="9">
        <v>0</v>
      </c>
      <c r="N14" s="9">
        <v>0</v>
      </c>
      <c r="O14" s="9">
        <v>0</v>
      </c>
    </row>
    <row r="15" spans="2:15" ht="7.5" customHeight="1" x14ac:dyDescent="0.2">
      <c r="B15" s="10" t="s">
        <v>33</v>
      </c>
      <c r="C15" s="11">
        <v>223667755</v>
      </c>
      <c r="D15" s="11">
        <v>207992724</v>
      </c>
      <c r="E15" s="11">
        <v>204666532</v>
      </c>
      <c r="F15" s="11">
        <v>239978738</v>
      </c>
      <c r="G15" s="11">
        <v>234670115</v>
      </c>
      <c r="H15" s="11">
        <v>247508747</v>
      </c>
      <c r="I15" s="11">
        <v>239536578</v>
      </c>
      <c r="J15" s="11">
        <v>244064419</v>
      </c>
      <c r="K15" s="11">
        <v>248063867</v>
      </c>
      <c r="L15" s="11">
        <v>226063366</v>
      </c>
      <c r="M15" s="11">
        <v>244807054</v>
      </c>
      <c r="N15" s="11">
        <v>229582073</v>
      </c>
      <c r="O15" s="11">
        <v>2790601968</v>
      </c>
    </row>
    <row r="16" spans="2:15" ht="7.5" customHeight="1" x14ac:dyDescent="0.2">
      <c r="B16" s="12" t="s">
        <v>34</v>
      </c>
      <c r="C16" s="11">
        <v>21075493</v>
      </c>
      <c r="D16" s="11">
        <v>20117171</v>
      </c>
      <c r="E16" s="11">
        <v>22652716</v>
      </c>
      <c r="F16" s="11">
        <v>21665262</v>
      </c>
      <c r="G16" s="11">
        <v>25186545</v>
      </c>
      <c r="H16" s="11">
        <v>26985615</v>
      </c>
      <c r="I16" s="11">
        <v>28896051</v>
      </c>
      <c r="J16" s="11">
        <v>28348986</v>
      </c>
      <c r="K16" s="11">
        <v>25321815</v>
      </c>
      <c r="L16" s="11">
        <v>23433123</v>
      </c>
      <c r="M16" s="11">
        <v>20884389</v>
      </c>
      <c r="N16" s="11">
        <v>21893714</v>
      </c>
      <c r="O16" s="11">
        <v>286460880</v>
      </c>
    </row>
    <row r="17" spans="2:15" ht="7.5" customHeight="1" x14ac:dyDescent="0.2">
      <c r="B17" s="13" t="s">
        <v>35</v>
      </c>
      <c r="C17" s="14">
        <v>243314716</v>
      </c>
      <c r="D17" s="14">
        <v>233638972</v>
      </c>
      <c r="E17" s="14">
        <v>269743996</v>
      </c>
      <c r="F17" s="14">
        <v>256024989</v>
      </c>
      <c r="G17" s="14">
        <v>258442260</v>
      </c>
      <c r="H17" s="14">
        <v>241002660</v>
      </c>
      <c r="I17" s="14">
        <v>249721185</v>
      </c>
      <c r="J17" s="14">
        <v>265237889</v>
      </c>
      <c r="K17" s="14">
        <v>245687080</v>
      </c>
      <c r="L17" s="14">
        <v>253973548</v>
      </c>
      <c r="M17" s="14">
        <v>250309601</v>
      </c>
      <c r="N17" s="14">
        <v>247762380</v>
      </c>
      <c r="O17" s="14">
        <v>3014859276</v>
      </c>
    </row>
    <row r="18" spans="2:15" ht="7.5" customHeight="1" x14ac:dyDescent="0.2">
      <c r="B18" s="10" t="s">
        <v>36</v>
      </c>
      <c r="C18" s="11">
        <v>118430664</v>
      </c>
      <c r="D18" s="11">
        <v>106084994</v>
      </c>
      <c r="E18" s="11">
        <v>131507535</v>
      </c>
      <c r="F18" s="11">
        <v>125946702</v>
      </c>
      <c r="G18" s="11">
        <v>138092082</v>
      </c>
      <c r="H18" s="11">
        <v>132399977</v>
      </c>
      <c r="I18" s="11">
        <v>133164651</v>
      </c>
      <c r="J18" s="11">
        <v>133461682</v>
      </c>
      <c r="K18" s="11">
        <v>124462122</v>
      </c>
      <c r="L18" s="11">
        <v>132193139</v>
      </c>
      <c r="M18" s="11">
        <v>127169723</v>
      </c>
      <c r="N18" s="11">
        <v>125587397</v>
      </c>
      <c r="O18" s="11">
        <v>1528500668</v>
      </c>
    </row>
    <row r="19" spans="2:15" ht="7.5" customHeight="1" x14ac:dyDescent="0.2">
      <c r="B19" s="12" t="s">
        <v>37</v>
      </c>
      <c r="C19" s="11">
        <v>1236964906</v>
      </c>
      <c r="D19" s="11">
        <v>1186271431</v>
      </c>
      <c r="E19" s="11">
        <v>1309212719</v>
      </c>
      <c r="F19" s="11">
        <v>1346349161</v>
      </c>
      <c r="G19" s="11">
        <v>1338693870</v>
      </c>
      <c r="H19" s="11">
        <v>1295586855</v>
      </c>
      <c r="I19" s="11">
        <v>1317906989</v>
      </c>
      <c r="J19" s="11">
        <v>1362251618</v>
      </c>
      <c r="K19" s="11">
        <v>1280818654</v>
      </c>
      <c r="L19" s="11">
        <v>1353300390</v>
      </c>
      <c r="M19" s="11">
        <v>1238019352</v>
      </c>
      <c r="N19" s="11">
        <v>1274083000</v>
      </c>
      <c r="O19" s="11">
        <v>15539458945</v>
      </c>
    </row>
    <row r="20" spans="2:15" ht="7.5" customHeight="1" x14ac:dyDescent="0.2">
      <c r="B20" s="13" t="s">
        <v>38</v>
      </c>
      <c r="C20" s="14">
        <v>192066426</v>
      </c>
      <c r="D20" s="14">
        <v>173268372</v>
      </c>
      <c r="E20" s="14">
        <v>191437364</v>
      </c>
      <c r="F20" s="14">
        <v>197506721</v>
      </c>
      <c r="G20" s="14">
        <v>213508017</v>
      </c>
      <c r="H20" s="14">
        <v>212233605</v>
      </c>
      <c r="I20" s="14">
        <v>222906829</v>
      </c>
      <c r="J20" s="14">
        <v>226804952</v>
      </c>
      <c r="K20" s="14">
        <v>208537183</v>
      </c>
      <c r="L20" s="14">
        <v>208260158</v>
      </c>
      <c r="M20" s="14">
        <v>194387868</v>
      </c>
      <c r="N20" s="14">
        <v>199102316</v>
      </c>
      <c r="O20" s="14">
        <v>2440019811</v>
      </c>
    </row>
    <row r="21" spans="2:15" ht="7.5" customHeight="1" x14ac:dyDescent="0.2">
      <c r="B21" s="10" t="s">
        <v>39</v>
      </c>
      <c r="C21" s="11">
        <v>120036680</v>
      </c>
      <c r="D21" s="11">
        <v>110035434</v>
      </c>
      <c r="E21" s="11">
        <v>124167191</v>
      </c>
      <c r="F21" s="11">
        <v>122320677</v>
      </c>
      <c r="G21" s="11">
        <v>133254128</v>
      </c>
      <c r="H21" s="11">
        <v>130731923</v>
      </c>
      <c r="I21" s="11">
        <v>131758718</v>
      </c>
      <c r="J21" s="11">
        <v>146145813</v>
      </c>
      <c r="K21" s="11">
        <v>124797640</v>
      </c>
      <c r="L21" s="11">
        <v>131887272</v>
      </c>
      <c r="M21" s="11">
        <v>125748411</v>
      </c>
      <c r="N21" s="11">
        <v>128568598</v>
      </c>
      <c r="O21" s="11">
        <v>1529452485</v>
      </c>
    </row>
    <row r="22" spans="2:15" ht="7.5" customHeight="1" x14ac:dyDescent="0.2">
      <c r="B22" s="12" t="s">
        <v>40</v>
      </c>
      <c r="C22" s="11">
        <v>38366249</v>
      </c>
      <c r="D22" s="11">
        <v>36892734</v>
      </c>
      <c r="E22" s="11">
        <v>41269633</v>
      </c>
      <c r="F22" s="11">
        <v>41945115</v>
      </c>
      <c r="G22" s="11">
        <v>45037361</v>
      </c>
      <c r="H22" s="11">
        <v>43921678</v>
      </c>
      <c r="I22" s="11">
        <v>48359046</v>
      </c>
      <c r="J22" s="11">
        <v>48044292</v>
      </c>
      <c r="K22" s="11">
        <v>42324404</v>
      </c>
      <c r="L22" s="11">
        <v>46438415</v>
      </c>
      <c r="M22" s="11">
        <v>44044899</v>
      </c>
      <c r="N22" s="11">
        <v>45523035</v>
      </c>
      <c r="O22" s="11">
        <v>522166861</v>
      </c>
    </row>
    <row r="23" spans="2:15" ht="7.5" customHeight="1" x14ac:dyDescent="0.2">
      <c r="B23" s="13" t="s">
        <v>41</v>
      </c>
      <c r="C23" s="14">
        <v>11531158</v>
      </c>
      <c r="D23" s="14">
        <v>7858538</v>
      </c>
      <c r="E23" s="14">
        <v>8543066</v>
      </c>
      <c r="F23" s="14">
        <v>8299113</v>
      </c>
      <c r="G23" s="14">
        <v>13630007</v>
      </c>
      <c r="H23" s="14">
        <v>11213090</v>
      </c>
      <c r="I23" s="14">
        <v>10694673</v>
      </c>
      <c r="J23" s="14">
        <v>10192265</v>
      </c>
      <c r="K23" s="14">
        <v>9965934</v>
      </c>
      <c r="L23" s="14">
        <v>1537195</v>
      </c>
      <c r="M23" s="14">
        <v>14777708</v>
      </c>
      <c r="N23" s="14">
        <v>13628120</v>
      </c>
      <c r="O23" s="14">
        <v>121870867</v>
      </c>
    </row>
    <row r="24" spans="2:15" ht="7.5" customHeight="1" x14ac:dyDescent="0.2">
      <c r="B24" s="10" t="s">
        <v>42</v>
      </c>
      <c r="C24" s="11">
        <v>783317196</v>
      </c>
      <c r="D24" s="11">
        <v>758295735</v>
      </c>
      <c r="E24" s="11">
        <v>738973666</v>
      </c>
      <c r="F24" s="11">
        <v>842938903</v>
      </c>
      <c r="G24" s="11">
        <v>795952871</v>
      </c>
      <c r="H24" s="11">
        <v>791307861</v>
      </c>
      <c r="I24" s="11">
        <v>776367644</v>
      </c>
      <c r="J24" s="11">
        <v>775384924</v>
      </c>
      <c r="K24" s="11">
        <v>797076580</v>
      </c>
      <c r="L24" s="11">
        <v>745825978</v>
      </c>
      <c r="M24" s="11">
        <v>808153591</v>
      </c>
      <c r="N24" s="11">
        <v>773865845</v>
      </c>
      <c r="O24" s="11">
        <v>9387460794</v>
      </c>
    </row>
    <row r="25" spans="2:15" ht="7.5" customHeight="1" x14ac:dyDescent="0.2">
      <c r="B25" s="12" t="s">
        <v>43</v>
      </c>
      <c r="C25" s="11">
        <v>394834919</v>
      </c>
      <c r="D25" s="11">
        <v>379921925</v>
      </c>
      <c r="E25" s="11">
        <v>446401108</v>
      </c>
      <c r="F25" s="11">
        <v>392281238</v>
      </c>
      <c r="G25" s="11">
        <v>448144028</v>
      </c>
      <c r="H25" s="11">
        <v>431818242</v>
      </c>
      <c r="I25" s="11">
        <v>437216806</v>
      </c>
      <c r="J25" s="11">
        <v>452869010</v>
      </c>
      <c r="K25" s="11">
        <v>418848804</v>
      </c>
      <c r="L25" s="11">
        <v>434618533</v>
      </c>
      <c r="M25" s="11">
        <v>417096699</v>
      </c>
      <c r="N25" s="11">
        <v>413213799</v>
      </c>
      <c r="O25" s="11">
        <v>5067265111</v>
      </c>
    </row>
    <row r="26" spans="2:15" ht="7.5" customHeight="1" x14ac:dyDescent="0.2">
      <c r="B26" s="13" t="s">
        <v>44</v>
      </c>
      <c r="C26" s="14">
        <v>38971147</v>
      </c>
      <c r="D26" s="14">
        <v>35205951</v>
      </c>
      <c r="E26" s="14">
        <v>39952273</v>
      </c>
      <c r="F26" s="14">
        <v>39310865</v>
      </c>
      <c r="G26" s="14">
        <v>40673909</v>
      </c>
      <c r="H26" s="14">
        <v>39296622</v>
      </c>
      <c r="I26" s="14">
        <v>40522400</v>
      </c>
      <c r="J26" s="14">
        <v>41104640</v>
      </c>
      <c r="K26" s="14">
        <v>37971804</v>
      </c>
      <c r="L26" s="14">
        <v>39851865</v>
      </c>
      <c r="M26" s="14">
        <v>37674350</v>
      </c>
      <c r="N26" s="14">
        <v>39335356</v>
      </c>
      <c r="O26" s="14">
        <v>469871182</v>
      </c>
    </row>
    <row r="27" spans="2:15" ht="7.5" customHeight="1" x14ac:dyDescent="0.2">
      <c r="B27" s="10" t="s">
        <v>45</v>
      </c>
      <c r="C27" s="11">
        <v>62086025</v>
      </c>
      <c r="D27" s="11">
        <v>64568901</v>
      </c>
      <c r="E27" s="11">
        <v>68072495</v>
      </c>
      <c r="F27" s="11">
        <v>53763398</v>
      </c>
      <c r="G27" s="11">
        <v>62519931</v>
      </c>
      <c r="H27" s="11">
        <v>70005190</v>
      </c>
      <c r="I27" s="11">
        <v>78481909</v>
      </c>
      <c r="J27" s="11">
        <v>80001078</v>
      </c>
      <c r="K27" s="11">
        <v>68699765</v>
      </c>
      <c r="L27" s="11">
        <v>78683275</v>
      </c>
      <c r="M27" s="11">
        <v>73305280</v>
      </c>
      <c r="N27" s="11">
        <v>71496693</v>
      </c>
      <c r="O27" s="11">
        <v>831683940</v>
      </c>
    </row>
    <row r="28" spans="2:15" ht="7.5" customHeight="1" x14ac:dyDescent="0.2">
      <c r="B28" s="12" t="s">
        <v>46</v>
      </c>
      <c r="C28" s="11">
        <v>399997968</v>
      </c>
      <c r="D28" s="11">
        <v>361057323</v>
      </c>
      <c r="E28" s="11">
        <v>408334823</v>
      </c>
      <c r="F28" s="11">
        <v>400552026</v>
      </c>
      <c r="G28" s="11">
        <v>428167542</v>
      </c>
      <c r="H28" s="11">
        <v>412352078</v>
      </c>
      <c r="I28" s="11">
        <v>416515565</v>
      </c>
      <c r="J28" s="11">
        <v>424180214</v>
      </c>
      <c r="K28" s="11">
        <v>394600441</v>
      </c>
      <c r="L28" s="11">
        <v>419633836</v>
      </c>
      <c r="M28" s="11">
        <v>406339777</v>
      </c>
      <c r="N28" s="11">
        <v>402175259</v>
      </c>
      <c r="O28" s="11">
        <v>4873906852</v>
      </c>
    </row>
    <row r="29" spans="2:15" ht="7.5" customHeight="1" x14ac:dyDescent="0.2">
      <c r="B29" s="13" t="s">
        <v>47</v>
      </c>
      <c r="C29" s="14">
        <v>248588731</v>
      </c>
      <c r="D29" s="14">
        <v>232715452</v>
      </c>
      <c r="E29" s="14">
        <v>266584728</v>
      </c>
      <c r="F29" s="14">
        <v>261009058</v>
      </c>
      <c r="G29" s="14">
        <v>285825489</v>
      </c>
      <c r="H29" s="14">
        <v>276214325</v>
      </c>
      <c r="I29" s="14">
        <v>279954438</v>
      </c>
      <c r="J29" s="14">
        <v>287015917</v>
      </c>
      <c r="K29" s="14">
        <v>261884241</v>
      </c>
      <c r="L29" s="14">
        <v>277566005</v>
      </c>
      <c r="M29" s="14">
        <v>257586006</v>
      </c>
      <c r="N29" s="14">
        <v>263375716</v>
      </c>
      <c r="O29" s="14">
        <v>3198320106</v>
      </c>
    </row>
    <row r="30" spans="2:15" ht="7.5" customHeight="1" x14ac:dyDescent="0.2">
      <c r="B30" s="10" t="s">
        <v>48</v>
      </c>
      <c r="C30" s="11">
        <v>133344190</v>
      </c>
      <c r="D30" s="11">
        <v>118236178</v>
      </c>
      <c r="E30" s="11">
        <v>135061893</v>
      </c>
      <c r="F30" s="11">
        <v>134384775</v>
      </c>
      <c r="G30" s="11">
        <v>152430349</v>
      </c>
      <c r="H30" s="11">
        <v>147765101</v>
      </c>
      <c r="I30" s="11">
        <v>151100326</v>
      </c>
      <c r="J30" s="11">
        <v>153261242</v>
      </c>
      <c r="K30" s="11">
        <v>138507929</v>
      </c>
      <c r="L30" s="11">
        <v>140937197</v>
      </c>
      <c r="M30" s="11">
        <v>141550422</v>
      </c>
      <c r="N30" s="11">
        <v>138336040</v>
      </c>
      <c r="O30" s="11">
        <v>1684915642</v>
      </c>
    </row>
    <row r="31" spans="2:15" ht="7.5" customHeight="1" x14ac:dyDescent="0.2">
      <c r="B31" s="12" t="s">
        <v>49</v>
      </c>
      <c r="C31" s="11">
        <v>103975519</v>
      </c>
      <c r="D31" s="11">
        <v>98033595</v>
      </c>
      <c r="E31" s="11">
        <v>113667136</v>
      </c>
      <c r="F31" s="11">
        <v>100116671</v>
      </c>
      <c r="G31" s="11">
        <v>121838297</v>
      </c>
      <c r="H31" s="11">
        <v>119377367</v>
      </c>
      <c r="I31" s="11">
        <v>118045370</v>
      </c>
      <c r="J31" s="11">
        <v>117592407</v>
      </c>
      <c r="K31" s="11">
        <v>112560860</v>
      </c>
      <c r="L31" s="11">
        <v>112201023</v>
      </c>
      <c r="M31" s="11">
        <v>113965968</v>
      </c>
      <c r="N31" s="11">
        <v>109107062</v>
      </c>
      <c r="O31" s="11">
        <v>1340481275</v>
      </c>
    </row>
    <row r="32" spans="2:15" ht="7.5" customHeight="1" x14ac:dyDescent="0.2">
      <c r="B32" s="13" t="s">
        <v>50</v>
      </c>
      <c r="C32" s="14">
        <v>169004772</v>
      </c>
      <c r="D32" s="14">
        <v>161507006</v>
      </c>
      <c r="E32" s="14">
        <v>190403882</v>
      </c>
      <c r="F32" s="14">
        <v>183932824</v>
      </c>
      <c r="G32" s="14">
        <v>201079761</v>
      </c>
      <c r="H32" s="14">
        <v>194142379</v>
      </c>
      <c r="I32" s="14">
        <v>198291018</v>
      </c>
      <c r="J32" s="14">
        <v>202511161</v>
      </c>
      <c r="K32" s="14">
        <v>183142783</v>
      </c>
      <c r="L32" s="14">
        <v>197364959</v>
      </c>
      <c r="M32" s="14">
        <v>187938311</v>
      </c>
      <c r="N32" s="14">
        <v>183952001</v>
      </c>
      <c r="O32" s="14">
        <v>2253270857</v>
      </c>
    </row>
    <row r="33" spans="2:15" ht="7.5" customHeight="1" x14ac:dyDescent="0.2">
      <c r="B33" s="10" t="s">
        <v>51</v>
      </c>
      <c r="C33" s="11">
        <v>180653596</v>
      </c>
      <c r="D33" s="11">
        <v>169224327</v>
      </c>
      <c r="E33" s="11">
        <v>153093628</v>
      </c>
      <c r="F33" s="11">
        <v>188816895</v>
      </c>
      <c r="G33" s="11">
        <v>216329230</v>
      </c>
      <c r="H33" s="11">
        <v>198251734</v>
      </c>
      <c r="I33" s="11">
        <v>202464556</v>
      </c>
      <c r="J33" s="11">
        <v>168883430</v>
      </c>
      <c r="K33" s="11">
        <v>183299392</v>
      </c>
      <c r="L33" s="11">
        <v>191889912</v>
      </c>
      <c r="M33" s="11">
        <v>193462800</v>
      </c>
      <c r="N33" s="11">
        <v>166226198</v>
      </c>
      <c r="O33" s="11">
        <v>2212595698</v>
      </c>
    </row>
    <row r="34" spans="2:15" ht="7.5" customHeight="1" x14ac:dyDescent="0.2">
      <c r="B34" s="12" t="s">
        <v>52</v>
      </c>
      <c r="C34" s="11">
        <v>52717250</v>
      </c>
      <c r="D34" s="11">
        <v>55670080</v>
      </c>
      <c r="E34" s="11">
        <v>77031618</v>
      </c>
      <c r="F34" s="11">
        <v>4137076</v>
      </c>
      <c r="G34" s="11">
        <v>101012536</v>
      </c>
      <c r="H34" s="11">
        <v>25398421</v>
      </c>
      <c r="I34" s="11">
        <v>69584418</v>
      </c>
      <c r="J34" s="11">
        <v>94108840</v>
      </c>
      <c r="K34" s="11">
        <v>3501891</v>
      </c>
      <c r="L34" s="11">
        <v>109868935</v>
      </c>
      <c r="M34" s="11">
        <v>33884177</v>
      </c>
      <c r="N34" s="11">
        <v>52985695</v>
      </c>
      <c r="O34" s="11">
        <v>679900937</v>
      </c>
    </row>
    <row r="35" spans="2:15" ht="7.5" customHeight="1" x14ac:dyDescent="0.2">
      <c r="B35" s="13" t="s">
        <v>53</v>
      </c>
      <c r="C35" s="14">
        <v>211252949</v>
      </c>
      <c r="D35" s="14">
        <v>195634009</v>
      </c>
      <c r="E35" s="14">
        <v>246573151</v>
      </c>
      <c r="F35" s="14">
        <v>222925258</v>
      </c>
      <c r="G35" s="14">
        <v>241305639</v>
      </c>
      <c r="H35" s="14">
        <v>231382030</v>
      </c>
      <c r="I35" s="14">
        <v>231285427</v>
      </c>
      <c r="J35" s="14">
        <v>236037980</v>
      </c>
      <c r="K35" s="14">
        <v>222865836</v>
      </c>
      <c r="L35" s="14">
        <v>233107779</v>
      </c>
      <c r="M35" s="14">
        <v>232383193</v>
      </c>
      <c r="N35" s="14">
        <v>241240016</v>
      </c>
      <c r="O35" s="14">
        <v>2745993267</v>
      </c>
    </row>
    <row r="36" spans="2:15" ht="7.5" customHeight="1" x14ac:dyDescent="0.2">
      <c r="B36" s="10" t="s">
        <v>54</v>
      </c>
      <c r="C36" s="11">
        <v>215211511</v>
      </c>
      <c r="D36" s="11">
        <v>216913044</v>
      </c>
      <c r="E36" s="11">
        <v>230216695</v>
      </c>
      <c r="F36" s="11">
        <v>220832588</v>
      </c>
      <c r="G36" s="11">
        <v>245036375</v>
      </c>
      <c r="H36" s="11">
        <v>244450983</v>
      </c>
      <c r="I36" s="11">
        <v>247203354</v>
      </c>
      <c r="J36" s="11">
        <v>250558967</v>
      </c>
      <c r="K36" s="11">
        <v>231879605</v>
      </c>
      <c r="L36" s="11">
        <v>248992669</v>
      </c>
      <c r="M36" s="11">
        <v>231920111</v>
      </c>
      <c r="N36" s="11">
        <v>237539116</v>
      </c>
      <c r="O36" s="11">
        <v>2820755018</v>
      </c>
    </row>
    <row r="37" spans="2:15" ht="7.5" customHeight="1" x14ac:dyDescent="0.2">
      <c r="B37" s="12" t="s">
        <v>55</v>
      </c>
      <c r="C37" s="11">
        <v>389472889</v>
      </c>
      <c r="D37" s="11">
        <v>354362026</v>
      </c>
      <c r="E37" s="11">
        <v>397704585</v>
      </c>
      <c r="F37" s="11">
        <v>373327088</v>
      </c>
      <c r="G37" s="11">
        <v>429855711</v>
      </c>
      <c r="H37" s="11">
        <v>424480197</v>
      </c>
      <c r="I37" s="11">
        <v>430680488</v>
      </c>
      <c r="J37" s="11">
        <v>309901575</v>
      </c>
      <c r="K37" s="11">
        <v>535922692</v>
      </c>
      <c r="L37" s="11">
        <v>425998946</v>
      </c>
      <c r="M37" s="11">
        <v>405599157</v>
      </c>
      <c r="N37" s="11">
        <v>390542223</v>
      </c>
      <c r="O37" s="11">
        <v>4867847577</v>
      </c>
    </row>
    <row r="38" spans="2:15" ht="7.5" customHeight="1" x14ac:dyDescent="0.2">
      <c r="B38" s="13" t="s">
        <v>56</v>
      </c>
      <c r="C38" s="14">
        <v>217558671</v>
      </c>
      <c r="D38" s="14">
        <v>200432357</v>
      </c>
      <c r="E38" s="14">
        <v>210398368</v>
      </c>
      <c r="F38" s="14">
        <v>203664120</v>
      </c>
      <c r="G38" s="14">
        <v>243038751</v>
      </c>
      <c r="H38" s="14">
        <v>254889005</v>
      </c>
      <c r="I38" s="14">
        <v>254890753</v>
      </c>
      <c r="J38" s="14">
        <v>228648107</v>
      </c>
      <c r="K38" s="14">
        <v>246968498</v>
      </c>
      <c r="L38" s="14">
        <v>220826627</v>
      </c>
      <c r="M38" s="14">
        <v>239420361</v>
      </c>
      <c r="N38" s="14">
        <v>225183666</v>
      </c>
      <c r="O38" s="14">
        <v>2745919284</v>
      </c>
    </row>
    <row r="39" spans="2:15" ht="7.5" customHeight="1" x14ac:dyDescent="0.2">
      <c r="B39" s="10" t="s">
        <v>57</v>
      </c>
      <c r="C39" s="11">
        <v>143909676</v>
      </c>
      <c r="D39" s="11">
        <v>127809791</v>
      </c>
      <c r="E39" s="11">
        <v>121433759</v>
      </c>
      <c r="F39" s="11">
        <v>171481899</v>
      </c>
      <c r="G39" s="11">
        <v>142559112</v>
      </c>
      <c r="H39" s="11">
        <v>158162486</v>
      </c>
      <c r="I39" s="11">
        <v>141924788</v>
      </c>
      <c r="J39" s="11">
        <v>148927261</v>
      </c>
      <c r="K39" s="11">
        <v>131184080</v>
      </c>
      <c r="L39" s="11">
        <v>129697240</v>
      </c>
      <c r="M39" s="11">
        <v>152674625</v>
      </c>
      <c r="N39" s="11">
        <v>141248992</v>
      </c>
      <c r="O39" s="11">
        <v>1711013709</v>
      </c>
    </row>
    <row r="40" spans="2:15" ht="7.5" customHeight="1" x14ac:dyDescent="0.2">
      <c r="B40" s="12" t="s">
        <v>58</v>
      </c>
      <c r="C40" s="11">
        <v>249377706</v>
      </c>
      <c r="D40" s="11">
        <v>230002368</v>
      </c>
      <c r="E40" s="11">
        <v>272174176</v>
      </c>
      <c r="F40" s="11">
        <v>257219289</v>
      </c>
      <c r="G40" s="11">
        <v>303311572</v>
      </c>
      <c r="H40" s="11">
        <v>279909092</v>
      </c>
      <c r="I40" s="11">
        <v>264404139</v>
      </c>
      <c r="J40" s="11">
        <v>311081806</v>
      </c>
      <c r="K40" s="11">
        <v>271808114</v>
      </c>
      <c r="L40" s="11">
        <v>276808595</v>
      </c>
      <c r="M40" s="11">
        <v>261959481</v>
      </c>
      <c r="N40" s="11">
        <v>266916940</v>
      </c>
      <c r="O40" s="11">
        <v>3244973278</v>
      </c>
    </row>
    <row r="41" spans="2:15" ht="7.5" customHeight="1" x14ac:dyDescent="0.2">
      <c r="B41" s="13" t="s">
        <v>59</v>
      </c>
      <c r="C41" s="14">
        <v>38781779</v>
      </c>
      <c r="D41" s="14">
        <v>34933389</v>
      </c>
      <c r="E41" s="14">
        <v>41566515</v>
      </c>
      <c r="F41" s="14">
        <v>41545352</v>
      </c>
      <c r="G41" s="14">
        <v>49437839</v>
      </c>
      <c r="H41" s="14">
        <v>51821831</v>
      </c>
      <c r="I41" s="14">
        <v>59136006</v>
      </c>
      <c r="J41" s="14">
        <v>56276049</v>
      </c>
      <c r="K41" s="14">
        <v>47867345</v>
      </c>
      <c r="L41" s="14">
        <v>46675491</v>
      </c>
      <c r="M41" s="14">
        <v>42371440</v>
      </c>
      <c r="N41" s="14">
        <v>40443130</v>
      </c>
      <c r="O41" s="14">
        <v>550856166</v>
      </c>
    </row>
    <row r="42" spans="2:15" ht="7.5" customHeight="1" x14ac:dyDescent="0.2">
      <c r="B42" s="10" t="s">
        <v>60</v>
      </c>
      <c r="C42" s="11">
        <v>69212707</v>
      </c>
      <c r="D42" s="11">
        <v>64660680</v>
      </c>
      <c r="E42" s="11">
        <v>76150979</v>
      </c>
      <c r="F42" s="11">
        <v>72579811</v>
      </c>
      <c r="G42" s="11">
        <v>83160131</v>
      </c>
      <c r="H42" s="11">
        <v>83224194</v>
      </c>
      <c r="I42" s="11">
        <v>82898014</v>
      </c>
      <c r="J42" s="11">
        <v>84057123</v>
      </c>
      <c r="K42" s="11">
        <v>76866822</v>
      </c>
      <c r="L42" s="11">
        <v>78473411</v>
      </c>
      <c r="M42" s="11">
        <v>76901707</v>
      </c>
      <c r="N42" s="11">
        <v>74874121</v>
      </c>
      <c r="O42" s="11">
        <v>923059700</v>
      </c>
    </row>
    <row r="43" spans="2:15" ht="7.5" customHeight="1" x14ac:dyDescent="0.2">
      <c r="B43" s="12" t="s">
        <v>61</v>
      </c>
      <c r="C43" s="11">
        <v>96294594</v>
      </c>
      <c r="D43" s="11">
        <v>91283411</v>
      </c>
      <c r="E43" s="11">
        <v>112834945</v>
      </c>
      <c r="F43" s="11">
        <v>103040123</v>
      </c>
      <c r="G43" s="11">
        <v>107269156</v>
      </c>
      <c r="H43" s="11">
        <v>105207586</v>
      </c>
      <c r="I43" s="11">
        <v>109561193</v>
      </c>
      <c r="J43" s="11">
        <v>112769912</v>
      </c>
      <c r="K43" s="11">
        <v>104736027</v>
      </c>
      <c r="L43" s="11">
        <v>105666127</v>
      </c>
      <c r="M43" s="11">
        <v>99497080</v>
      </c>
      <c r="N43" s="11">
        <v>101805220</v>
      </c>
      <c r="O43" s="11">
        <v>1249965374</v>
      </c>
    </row>
    <row r="44" spans="2:15" ht="7.5" customHeight="1" x14ac:dyDescent="0.2">
      <c r="B44" s="13" t="s">
        <v>62</v>
      </c>
      <c r="C44" s="14">
        <v>58971332</v>
      </c>
      <c r="D44" s="14">
        <v>53294395</v>
      </c>
      <c r="E44" s="14">
        <v>57954421</v>
      </c>
      <c r="F44" s="14">
        <v>55822636</v>
      </c>
      <c r="G44" s="14">
        <v>62845895</v>
      </c>
      <c r="H44" s="14">
        <v>63465543</v>
      </c>
      <c r="I44" s="14">
        <v>67069478</v>
      </c>
      <c r="J44" s="14">
        <v>68299778</v>
      </c>
      <c r="K44" s="14">
        <v>60752737</v>
      </c>
      <c r="L44" s="14">
        <v>64867378</v>
      </c>
      <c r="M44" s="14">
        <v>59467010</v>
      </c>
      <c r="N44" s="14">
        <v>62061439</v>
      </c>
      <c r="O44" s="14">
        <v>734872042</v>
      </c>
    </row>
    <row r="45" spans="2:15" ht="7.5" customHeight="1" x14ac:dyDescent="0.2">
      <c r="B45" s="10" t="s">
        <v>63</v>
      </c>
      <c r="C45" s="11">
        <v>310741848</v>
      </c>
      <c r="D45" s="11">
        <v>286126437</v>
      </c>
      <c r="E45" s="11">
        <v>329184745</v>
      </c>
      <c r="F45" s="11">
        <v>320033010</v>
      </c>
      <c r="G45" s="11">
        <v>348165751</v>
      </c>
      <c r="H45" s="11">
        <v>343459090</v>
      </c>
      <c r="I45" s="11">
        <v>349958858</v>
      </c>
      <c r="J45" s="11">
        <v>360063381</v>
      </c>
      <c r="K45" s="11">
        <v>328394862</v>
      </c>
      <c r="L45" s="11">
        <v>339250288</v>
      </c>
      <c r="M45" s="11">
        <v>320564897</v>
      </c>
      <c r="N45" s="11">
        <v>331503630</v>
      </c>
      <c r="O45" s="11">
        <v>3967446797</v>
      </c>
    </row>
    <row r="46" spans="2:15" ht="7.5" customHeight="1" x14ac:dyDescent="0.2">
      <c r="B46" s="12" t="s">
        <v>64</v>
      </c>
      <c r="C46" s="11">
        <v>81167760</v>
      </c>
      <c r="D46" s="11">
        <v>74531904</v>
      </c>
      <c r="E46" s="11">
        <v>90478696</v>
      </c>
      <c r="F46" s="11">
        <v>82509037</v>
      </c>
      <c r="G46" s="11">
        <v>89358223</v>
      </c>
      <c r="H46" s="11">
        <v>82141703</v>
      </c>
      <c r="I46" s="11">
        <v>92869056</v>
      </c>
      <c r="J46" s="11">
        <v>91559053</v>
      </c>
      <c r="K46" s="11">
        <v>87672888</v>
      </c>
      <c r="L46" s="11">
        <v>82482637</v>
      </c>
      <c r="M46" s="11">
        <v>82460006</v>
      </c>
      <c r="N46" s="11">
        <v>85342181</v>
      </c>
      <c r="O46" s="11">
        <v>1022573144</v>
      </c>
    </row>
    <row r="47" spans="2:15" ht="7.5" customHeight="1" x14ac:dyDescent="0.2">
      <c r="B47" s="13" t="s">
        <v>65</v>
      </c>
      <c r="C47" s="14">
        <v>502986949</v>
      </c>
      <c r="D47" s="14">
        <v>418245098</v>
      </c>
      <c r="E47" s="14">
        <v>469340055</v>
      </c>
      <c r="F47" s="14">
        <v>452482852</v>
      </c>
      <c r="G47" s="14">
        <v>504266162</v>
      </c>
      <c r="H47" s="14">
        <v>499647395</v>
      </c>
      <c r="I47" s="14">
        <v>498914098</v>
      </c>
      <c r="J47" s="14">
        <v>513798709</v>
      </c>
      <c r="K47" s="14">
        <v>495182303</v>
      </c>
      <c r="L47" s="14">
        <v>507656996</v>
      </c>
      <c r="M47" s="14">
        <v>488208171</v>
      </c>
      <c r="N47" s="14">
        <v>489947464</v>
      </c>
      <c r="O47" s="14">
        <v>5840676252</v>
      </c>
    </row>
    <row r="48" spans="2:15" ht="7.5" customHeight="1" x14ac:dyDescent="0.2">
      <c r="B48" s="10" t="s">
        <v>66</v>
      </c>
      <c r="C48" s="11">
        <v>364343725</v>
      </c>
      <c r="D48" s="11">
        <v>354883224</v>
      </c>
      <c r="E48" s="11">
        <v>410770980</v>
      </c>
      <c r="F48" s="11">
        <v>410984146</v>
      </c>
      <c r="G48" s="11">
        <v>430343325</v>
      </c>
      <c r="H48" s="11">
        <v>443497184</v>
      </c>
      <c r="I48" s="11">
        <v>424371216</v>
      </c>
      <c r="J48" s="11">
        <v>430367491</v>
      </c>
      <c r="K48" s="11">
        <v>408397451</v>
      </c>
      <c r="L48" s="11">
        <v>439196583</v>
      </c>
      <c r="M48" s="11">
        <v>405870517</v>
      </c>
      <c r="N48" s="11">
        <v>397930518</v>
      </c>
      <c r="O48" s="11">
        <v>4920956360</v>
      </c>
    </row>
    <row r="49" spans="2:15" ht="7.5" customHeight="1" x14ac:dyDescent="0.2">
      <c r="B49" s="12" t="s">
        <v>67</v>
      </c>
      <c r="C49" s="11">
        <v>34740266</v>
      </c>
      <c r="D49" s="11">
        <v>32934568</v>
      </c>
      <c r="E49" s="11">
        <v>32856674</v>
      </c>
      <c r="F49" s="11">
        <v>35667544</v>
      </c>
      <c r="G49" s="11">
        <v>39840655</v>
      </c>
      <c r="H49" s="11">
        <v>39499518</v>
      </c>
      <c r="I49" s="11">
        <v>41406562</v>
      </c>
      <c r="J49" s="11">
        <v>41971130</v>
      </c>
      <c r="K49" s="11">
        <v>37061917</v>
      </c>
      <c r="L49" s="11">
        <v>39762797</v>
      </c>
      <c r="M49" s="11">
        <v>37013505</v>
      </c>
      <c r="N49" s="11">
        <v>34653574</v>
      </c>
      <c r="O49" s="11">
        <v>447408710</v>
      </c>
    </row>
    <row r="50" spans="2:15" ht="7.5" customHeight="1" x14ac:dyDescent="0.2">
      <c r="B50" s="13" t="s">
        <v>68</v>
      </c>
      <c r="C50" s="14">
        <v>402597767</v>
      </c>
      <c r="D50" s="14">
        <v>378907622</v>
      </c>
      <c r="E50" s="14">
        <v>430177868</v>
      </c>
      <c r="F50" s="14">
        <v>422132538</v>
      </c>
      <c r="G50" s="14">
        <v>465590384</v>
      </c>
      <c r="H50" s="14">
        <v>448791664</v>
      </c>
      <c r="I50" s="14">
        <v>454996760</v>
      </c>
      <c r="J50" s="14">
        <v>468331897</v>
      </c>
      <c r="K50" s="14">
        <v>429221697</v>
      </c>
      <c r="L50" s="14">
        <v>455810658</v>
      </c>
      <c r="M50" s="14">
        <v>431353768</v>
      </c>
      <c r="N50" s="14">
        <v>425693858</v>
      </c>
      <c r="O50" s="14">
        <v>5213606481</v>
      </c>
    </row>
    <row r="51" spans="2:15" ht="7.5" customHeight="1" x14ac:dyDescent="0.2">
      <c r="B51" s="10" t="s">
        <v>69</v>
      </c>
      <c r="C51" s="11">
        <v>128626699</v>
      </c>
      <c r="D51" s="11">
        <v>178173274</v>
      </c>
      <c r="E51" s="11">
        <v>142081052</v>
      </c>
      <c r="F51" s="11">
        <v>197619351</v>
      </c>
      <c r="G51" s="11">
        <v>174815991</v>
      </c>
      <c r="H51" s="11">
        <v>171708565</v>
      </c>
      <c r="I51" s="11">
        <v>170386645</v>
      </c>
      <c r="J51" s="11">
        <v>148794839</v>
      </c>
      <c r="K51" s="11">
        <v>183167806</v>
      </c>
      <c r="L51" s="11">
        <v>167289828</v>
      </c>
      <c r="M51" s="11">
        <v>163005535</v>
      </c>
      <c r="N51" s="11">
        <v>164968785</v>
      </c>
      <c r="O51" s="11">
        <v>1990638370</v>
      </c>
    </row>
    <row r="52" spans="2:15" ht="7.5" customHeight="1" x14ac:dyDescent="0.2">
      <c r="B52" s="12" t="s">
        <v>70</v>
      </c>
      <c r="C52" s="11">
        <v>124578709</v>
      </c>
      <c r="D52" s="11">
        <v>116252856</v>
      </c>
      <c r="E52" s="11">
        <v>131650476</v>
      </c>
      <c r="F52" s="11">
        <v>133878160</v>
      </c>
      <c r="G52" s="11">
        <v>146382578</v>
      </c>
      <c r="H52" s="11">
        <v>136620857</v>
      </c>
      <c r="I52" s="11">
        <v>149204804</v>
      </c>
      <c r="J52" s="11">
        <v>146863292</v>
      </c>
      <c r="K52" s="11">
        <v>160346158</v>
      </c>
      <c r="L52" s="11">
        <v>141264857</v>
      </c>
      <c r="M52" s="11">
        <v>131629478</v>
      </c>
      <c r="N52" s="11">
        <v>130366169</v>
      </c>
      <c r="O52" s="11">
        <v>1649038394</v>
      </c>
    </row>
    <row r="53" spans="2:15" ht="7.5" customHeight="1" x14ac:dyDescent="0.2">
      <c r="B53" s="13" t="s">
        <v>71</v>
      </c>
      <c r="C53" s="14">
        <v>388913493</v>
      </c>
      <c r="D53" s="14">
        <v>356851961</v>
      </c>
      <c r="E53" s="14">
        <v>411069688</v>
      </c>
      <c r="F53" s="14">
        <v>403453771</v>
      </c>
      <c r="G53" s="14">
        <v>436084136</v>
      </c>
      <c r="H53" s="14">
        <v>423125296</v>
      </c>
      <c r="I53" s="14">
        <v>430122627</v>
      </c>
      <c r="J53" s="14">
        <v>440618476</v>
      </c>
      <c r="K53" s="14">
        <v>404048316</v>
      </c>
      <c r="L53" s="14">
        <v>429781451</v>
      </c>
      <c r="M53" s="14">
        <v>407818419</v>
      </c>
      <c r="N53" s="14">
        <v>405302646</v>
      </c>
      <c r="O53" s="14">
        <v>4937190280</v>
      </c>
    </row>
    <row r="54" spans="2:15" ht="7.5" customHeight="1" x14ac:dyDescent="0.2">
      <c r="B54" s="10" t="s">
        <v>72</v>
      </c>
      <c r="C54" s="11">
        <v>35519652</v>
      </c>
      <c r="D54" s="11">
        <v>30111584</v>
      </c>
      <c r="E54" s="11">
        <v>34260704</v>
      </c>
      <c r="F54" s="11">
        <v>33357572</v>
      </c>
      <c r="G54" s="11">
        <v>33472303</v>
      </c>
      <c r="H54" s="11">
        <v>33372801</v>
      </c>
      <c r="I54" s="11">
        <v>34992293</v>
      </c>
      <c r="J54" s="11">
        <v>33621963</v>
      </c>
      <c r="K54" s="11">
        <v>34131763</v>
      </c>
      <c r="L54" s="11">
        <v>34276096</v>
      </c>
      <c r="M54" s="11">
        <v>36117321</v>
      </c>
      <c r="N54" s="11">
        <v>35807696</v>
      </c>
      <c r="O54" s="11">
        <v>409041748</v>
      </c>
    </row>
    <row r="55" spans="2:15" ht="7.5" customHeight="1" x14ac:dyDescent="0.2">
      <c r="B55" s="12" t="s">
        <v>73</v>
      </c>
      <c r="C55" s="11">
        <v>210009601</v>
      </c>
      <c r="D55" s="11">
        <v>210730251</v>
      </c>
      <c r="E55" s="11">
        <v>248472994</v>
      </c>
      <c r="F55" s="11">
        <v>240940352</v>
      </c>
      <c r="G55" s="11">
        <v>253176196</v>
      </c>
      <c r="H55" s="11">
        <v>243421224</v>
      </c>
      <c r="I55" s="11">
        <v>237122712</v>
      </c>
      <c r="J55" s="11">
        <v>266943743</v>
      </c>
      <c r="K55" s="11">
        <v>230572934</v>
      </c>
      <c r="L55" s="11">
        <v>244908757</v>
      </c>
      <c r="M55" s="11">
        <v>234837161</v>
      </c>
      <c r="N55" s="11">
        <v>234673341</v>
      </c>
      <c r="O55" s="11">
        <v>2855809266</v>
      </c>
    </row>
    <row r="56" spans="2:15" ht="7.5" customHeight="1" x14ac:dyDescent="0.2">
      <c r="B56" s="13" t="s">
        <v>74</v>
      </c>
      <c r="C56" s="14">
        <v>39462235</v>
      </c>
      <c r="D56" s="14">
        <v>36925852</v>
      </c>
      <c r="E56" s="14">
        <v>32754580</v>
      </c>
      <c r="F56" s="14">
        <v>36721134</v>
      </c>
      <c r="G56" s="14">
        <v>35060915</v>
      </c>
      <c r="H56" s="14">
        <v>45024581</v>
      </c>
      <c r="I56" s="14">
        <v>46258709</v>
      </c>
      <c r="J56" s="14">
        <v>49644637</v>
      </c>
      <c r="K56" s="14">
        <v>47897293</v>
      </c>
      <c r="L56" s="14">
        <v>40150493</v>
      </c>
      <c r="M56" s="14">
        <v>43399081</v>
      </c>
      <c r="N56" s="14">
        <v>41239373</v>
      </c>
      <c r="O56" s="14">
        <v>494538883</v>
      </c>
    </row>
    <row r="57" spans="2:15" ht="7.5" customHeight="1" x14ac:dyDescent="0.2">
      <c r="B57" s="10" t="s">
        <v>75</v>
      </c>
      <c r="C57" s="11">
        <v>248275585</v>
      </c>
      <c r="D57" s="11">
        <v>244278508</v>
      </c>
      <c r="E57" s="11">
        <v>290210737</v>
      </c>
      <c r="F57" s="11">
        <v>297378694</v>
      </c>
      <c r="G57" s="11">
        <v>310126707</v>
      </c>
      <c r="H57" s="11">
        <v>293857938</v>
      </c>
      <c r="I57" s="11">
        <v>314743151</v>
      </c>
      <c r="J57" s="11">
        <v>308590828</v>
      </c>
      <c r="K57" s="11">
        <v>288038495</v>
      </c>
      <c r="L57" s="11">
        <v>296648579</v>
      </c>
      <c r="M57" s="11">
        <v>284071002</v>
      </c>
      <c r="N57" s="11">
        <v>296160847</v>
      </c>
      <c r="O57" s="11">
        <v>3472381071</v>
      </c>
    </row>
    <row r="58" spans="2:15" ht="7.5" customHeight="1" x14ac:dyDescent="0.2">
      <c r="B58" s="12" t="s">
        <v>76</v>
      </c>
      <c r="C58" s="11">
        <v>1143425853</v>
      </c>
      <c r="D58" s="11">
        <v>1074770348</v>
      </c>
      <c r="E58" s="11">
        <v>1271371311</v>
      </c>
      <c r="F58" s="11">
        <v>1226847338</v>
      </c>
      <c r="G58" s="11">
        <v>1289210367</v>
      </c>
      <c r="H58" s="11">
        <v>1240089772</v>
      </c>
      <c r="I58" s="11">
        <v>1239601166</v>
      </c>
      <c r="J58" s="11">
        <v>1284028982</v>
      </c>
      <c r="K58" s="11">
        <v>1194740459</v>
      </c>
      <c r="L58" s="11">
        <v>1259585877</v>
      </c>
      <c r="M58" s="11">
        <v>1235627865</v>
      </c>
      <c r="N58" s="11">
        <v>1248934744</v>
      </c>
      <c r="O58" s="11">
        <v>14708234082</v>
      </c>
    </row>
    <row r="59" spans="2:15" ht="7.5" customHeight="1" x14ac:dyDescent="0.2">
      <c r="B59" s="13" t="s">
        <v>77</v>
      </c>
      <c r="C59" s="14">
        <v>99111035</v>
      </c>
      <c r="D59" s="14">
        <v>90727165</v>
      </c>
      <c r="E59" s="14">
        <v>105035185</v>
      </c>
      <c r="F59" s="14">
        <v>104292731</v>
      </c>
      <c r="G59" s="14">
        <v>103083938</v>
      </c>
      <c r="H59" s="14">
        <v>103486163</v>
      </c>
      <c r="I59" s="14">
        <v>113806553</v>
      </c>
      <c r="J59" s="14">
        <v>116491883</v>
      </c>
      <c r="K59" s="14">
        <v>107132594</v>
      </c>
      <c r="L59" s="14">
        <v>110594467</v>
      </c>
      <c r="M59" s="14">
        <v>103209864</v>
      </c>
      <c r="N59" s="14">
        <v>94130398</v>
      </c>
      <c r="O59" s="14">
        <v>1251101976</v>
      </c>
    </row>
    <row r="60" spans="2:15" ht="7.5" customHeight="1" x14ac:dyDescent="0.2">
      <c r="B60" s="10" t="s">
        <v>78</v>
      </c>
      <c r="C60" s="11">
        <v>26026618</v>
      </c>
      <c r="D60" s="11">
        <v>23412792</v>
      </c>
      <c r="E60" s="11">
        <v>25563318</v>
      </c>
      <c r="F60" s="11">
        <v>23253802</v>
      </c>
      <c r="G60" s="11">
        <v>27256179</v>
      </c>
      <c r="H60" s="11">
        <v>26980604</v>
      </c>
      <c r="I60" s="11">
        <v>26453847</v>
      </c>
      <c r="J60" s="11">
        <v>24523601</v>
      </c>
      <c r="K60" s="11">
        <v>21069385</v>
      </c>
      <c r="L60" s="11">
        <v>23006624</v>
      </c>
      <c r="M60" s="11">
        <v>20664956</v>
      </c>
      <c r="N60" s="11">
        <v>21060307</v>
      </c>
      <c r="O60" s="11">
        <v>289272033</v>
      </c>
    </row>
    <row r="61" spans="2:15" ht="7.5" customHeight="1" x14ac:dyDescent="0.2">
      <c r="B61" s="12" t="s">
        <v>79</v>
      </c>
      <c r="C61" s="11">
        <v>347899741</v>
      </c>
      <c r="D61" s="11">
        <v>275186871</v>
      </c>
      <c r="E61" s="11">
        <v>374451724</v>
      </c>
      <c r="F61" s="11">
        <v>319805793</v>
      </c>
      <c r="G61" s="11">
        <v>307264390</v>
      </c>
      <c r="H61" s="11">
        <v>489780612</v>
      </c>
      <c r="I61" s="11">
        <v>343025100</v>
      </c>
      <c r="J61" s="11">
        <v>148923581</v>
      </c>
      <c r="K61" s="11">
        <v>522413815</v>
      </c>
      <c r="L61" s="11">
        <v>323469512</v>
      </c>
      <c r="M61" s="11">
        <v>482941061</v>
      </c>
      <c r="N61" s="11">
        <v>204272136</v>
      </c>
      <c r="O61" s="11">
        <v>4139434336</v>
      </c>
    </row>
    <row r="62" spans="2:15" ht="7.5" customHeight="1" x14ac:dyDescent="0.2">
      <c r="B62" s="13" t="s">
        <v>80</v>
      </c>
      <c r="C62" s="14">
        <v>227466993</v>
      </c>
      <c r="D62" s="14">
        <v>239254075</v>
      </c>
      <c r="E62" s="14">
        <v>251590491</v>
      </c>
      <c r="F62" s="14">
        <v>246727774</v>
      </c>
      <c r="G62" s="14">
        <v>259257912</v>
      </c>
      <c r="H62" s="14">
        <v>252251471</v>
      </c>
      <c r="I62" s="14">
        <v>266068943</v>
      </c>
      <c r="J62" s="14">
        <v>261460450</v>
      </c>
      <c r="K62" s="14">
        <v>239148761</v>
      </c>
      <c r="L62" s="14">
        <v>242851496</v>
      </c>
      <c r="M62" s="14">
        <v>205412706</v>
      </c>
      <c r="N62" s="14">
        <v>262863474</v>
      </c>
      <c r="O62" s="14">
        <v>2954354546</v>
      </c>
    </row>
    <row r="63" spans="2:15" ht="7.5" customHeight="1" x14ac:dyDescent="0.2">
      <c r="B63" s="10" t="s">
        <v>81</v>
      </c>
      <c r="C63" s="11">
        <v>60447392</v>
      </c>
      <c r="D63" s="11">
        <v>60525473</v>
      </c>
      <c r="E63" s="11">
        <v>67658932</v>
      </c>
      <c r="F63" s="11">
        <v>67781594</v>
      </c>
      <c r="G63" s="11">
        <v>75738869</v>
      </c>
      <c r="H63" s="11">
        <v>61141000</v>
      </c>
      <c r="I63" s="11">
        <v>84773618</v>
      </c>
      <c r="J63" s="11">
        <v>74916892</v>
      </c>
      <c r="K63" s="11">
        <v>70035702</v>
      </c>
      <c r="L63" s="11">
        <v>72196269</v>
      </c>
      <c r="M63" s="11">
        <v>68205907</v>
      </c>
      <c r="N63" s="11">
        <v>84277167</v>
      </c>
      <c r="O63" s="11">
        <v>847698815</v>
      </c>
    </row>
    <row r="64" spans="2:15" ht="7.5" customHeight="1" x14ac:dyDescent="0.2">
      <c r="B64" s="12" t="s">
        <v>82</v>
      </c>
      <c r="C64" s="11">
        <v>291794849</v>
      </c>
      <c r="D64" s="11">
        <v>181940127</v>
      </c>
      <c r="E64" s="11">
        <v>230069895</v>
      </c>
      <c r="F64" s="11">
        <v>190913846</v>
      </c>
      <c r="G64" s="11">
        <v>286181939</v>
      </c>
      <c r="H64" s="11">
        <v>206295390</v>
      </c>
      <c r="I64" s="11">
        <v>242941897</v>
      </c>
      <c r="J64" s="11">
        <v>243970828</v>
      </c>
      <c r="K64" s="11">
        <v>145205830</v>
      </c>
      <c r="L64" s="11">
        <v>261235426</v>
      </c>
      <c r="M64" s="11">
        <v>253276739</v>
      </c>
      <c r="N64" s="11">
        <v>240966245</v>
      </c>
      <c r="O64" s="11">
        <v>2774793011</v>
      </c>
    </row>
    <row r="65" spans="2:15" ht="7.5" customHeight="1" thickBot="1" x14ac:dyDescent="0.25">
      <c r="B65" s="13" t="s">
        <v>83</v>
      </c>
      <c r="C65" s="11">
        <v>28591051</v>
      </c>
      <c r="D65" s="11">
        <v>24816755</v>
      </c>
      <c r="E65" s="11">
        <v>26945377</v>
      </c>
      <c r="F65" s="11">
        <v>25980103</v>
      </c>
      <c r="G65" s="11">
        <v>21067837</v>
      </c>
      <c r="H65" s="11">
        <v>33260761</v>
      </c>
      <c r="I65" s="11">
        <v>38228897</v>
      </c>
      <c r="J65" s="11">
        <v>34407016</v>
      </c>
      <c r="K65" s="11">
        <v>38577512</v>
      </c>
      <c r="L65" s="11">
        <v>35518379</v>
      </c>
      <c r="M65" s="11">
        <v>27756876</v>
      </c>
      <c r="N65" s="11">
        <v>33504252</v>
      </c>
      <c r="O65" s="11">
        <v>368654816</v>
      </c>
    </row>
    <row r="66" spans="2:15" ht="7.5" customHeight="1" thickTop="1" x14ac:dyDescent="0.2">
      <c r="B66" s="15" t="s">
        <v>84</v>
      </c>
      <c r="C66" s="16">
        <v>11559716995</v>
      </c>
      <c r="D66" s="16">
        <v>10775509058</v>
      </c>
      <c r="E66" s="16">
        <v>12113781078</v>
      </c>
      <c r="F66" s="16">
        <v>11956479513</v>
      </c>
      <c r="G66" s="16">
        <v>12798053266</v>
      </c>
      <c r="H66" s="16">
        <v>12561960006</v>
      </c>
      <c r="I66" s="16">
        <v>12640790322</v>
      </c>
      <c r="J66" s="16">
        <v>12557916009</v>
      </c>
      <c r="K66" s="16">
        <v>12313382886</v>
      </c>
      <c r="L66" s="16">
        <v>12503580457</v>
      </c>
      <c r="M66" s="16">
        <v>12196745386</v>
      </c>
      <c r="N66" s="16">
        <v>11945253965</v>
      </c>
      <c r="O66" s="16">
        <v>145923168941</v>
      </c>
    </row>
    <row r="67" spans="2:15" ht="7.5" customHeight="1" thickBot="1" x14ac:dyDescent="0.25">
      <c r="B67" s="17" t="s">
        <v>85</v>
      </c>
      <c r="C67" s="18">
        <v>103922981</v>
      </c>
      <c r="D67" s="18">
        <v>97819987</v>
      </c>
      <c r="E67" s="18">
        <v>77018253</v>
      </c>
      <c r="F67" s="18">
        <v>102223167</v>
      </c>
      <c r="G67" s="18">
        <v>101463562</v>
      </c>
      <c r="H67" s="18">
        <v>93373318</v>
      </c>
      <c r="I67" s="18">
        <v>88039238</v>
      </c>
      <c r="J67" s="18">
        <v>77556393</v>
      </c>
      <c r="K67" s="18">
        <v>93578709</v>
      </c>
      <c r="L67" s="18">
        <v>86026797</v>
      </c>
      <c r="M67" s="18">
        <v>85370253</v>
      </c>
      <c r="N67" s="18">
        <v>77067729</v>
      </c>
      <c r="O67" s="18">
        <v>1083460387</v>
      </c>
    </row>
    <row r="68" spans="2:15" ht="9" customHeight="1" thickTop="1" x14ac:dyDescent="0.2">
      <c r="B68" s="19" t="s">
        <v>86</v>
      </c>
      <c r="C68" s="14">
        <v>11663639976</v>
      </c>
      <c r="D68" s="14">
        <v>10873329045</v>
      </c>
      <c r="E68" s="14">
        <v>12190799331</v>
      </c>
      <c r="F68" s="14">
        <v>12058702680</v>
      </c>
      <c r="G68" s="14">
        <v>12899516828</v>
      </c>
      <c r="H68" s="14">
        <v>12655333324</v>
      </c>
      <c r="I68" s="14">
        <v>12728829560</v>
      </c>
      <c r="J68" s="14">
        <v>12635472402</v>
      </c>
      <c r="K68" s="14">
        <v>12406961595</v>
      </c>
      <c r="L68" s="14">
        <v>12589607254</v>
      </c>
      <c r="M68" s="14">
        <v>12282115639</v>
      </c>
      <c r="N68" s="14">
        <v>12022321694</v>
      </c>
      <c r="O68" s="14">
        <v>147006629328</v>
      </c>
    </row>
    <row r="69" spans="2:15" x14ac:dyDescent="0.2">
      <c r="B69" s="20" t="s">
        <v>87</v>
      </c>
      <c r="C69" s="21"/>
      <c r="D69" s="21"/>
      <c r="E69" s="21"/>
      <c r="F69" s="21"/>
      <c r="G69" s="21"/>
      <c r="H69" s="21"/>
      <c r="I69" s="21"/>
      <c r="J69" s="21"/>
      <c r="K69" s="21"/>
      <c r="L69" s="21"/>
      <c r="M69" s="21"/>
      <c r="N69" s="21"/>
      <c r="O69" s="22"/>
    </row>
    <row r="70" spans="2:15" x14ac:dyDescent="0.2">
      <c r="B70" s="23" t="s">
        <v>88</v>
      </c>
      <c r="C70" s="24"/>
      <c r="D70" s="24"/>
      <c r="E70" s="24"/>
      <c r="F70" s="24"/>
      <c r="G70" s="24"/>
      <c r="H70" s="24"/>
      <c r="I70" s="24"/>
      <c r="J70" s="24"/>
      <c r="K70" s="24"/>
      <c r="L70" s="24"/>
      <c r="M70" s="24"/>
      <c r="N70" s="24"/>
      <c r="O70" s="25"/>
    </row>
    <row r="71" spans="2:15" x14ac:dyDescent="0.2">
      <c r="B71" s="26" t="s">
        <v>89</v>
      </c>
      <c r="C71" s="27"/>
      <c r="D71" s="27"/>
      <c r="E71" s="27"/>
      <c r="F71" s="27"/>
      <c r="G71" s="27"/>
      <c r="H71" s="27"/>
      <c r="I71" s="27"/>
      <c r="J71" s="27"/>
      <c r="K71" s="27"/>
      <c r="L71" s="27"/>
      <c r="M71" s="27"/>
      <c r="N71" s="27"/>
      <c r="O71" s="28"/>
    </row>
  </sheetData>
  <pageMargins left="0.7" right="0.7" top="0.75" bottom="0.75" header="0.3" footer="0.3"/>
  <pageSetup scale="92" orientation="landscape" verticalDpi="598"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2BD7A9-6D2F-4321-A640-3BEDCE5D87A6}"/>
</file>

<file path=customXml/itemProps2.xml><?xml version="1.0" encoding="utf-8"?>
<ds:datastoreItem xmlns:ds="http://schemas.openxmlformats.org/officeDocument/2006/customXml" ds:itemID="{9897AD17-DBDD-4807-832B-E72F053C0F66}"/>
</file>

<file path=customXml/itemProps3.xml><?xml version="1.0" encoding="utf-8"?>
<ds:datastoreItem xmlns:ds="http://schemas.openxmlformats.org/officeDocument/2006/customXml" ds:itemID="{9751127A-A505-487E-AAC6-A83296F0F5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2018 MF33GA</vt:lpstr>
      <vt:lpstr>MF33GA_Data</vt:lpstr>
      <vt:lpstr>MF33GA_Dates</vt:lpstr>
      <vt:lpstr>'2018 MF33GA'!Print_Area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Dougherty, Michael (FHWA)</dc:creator>
  <cp:lastModifiedBy>Dougherty, Michael (FHWA)</cp:lastModifiedBy>
  <cp:lastPrinted>2019-11-07T20:38:13Z</cp:lastPrinted>
  <dcterms:created xsi:type="dcterms:W3CDTF">2019-11-07T18:40:14Z</dcterms:created>
  <dcterms:modified xsi:type="dcterms:W3CDTF">2019-11-07T20:50:41Z</dcterms:modified>
</cp:coreProperties>
</file>