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Share\HPM10\MF\2019\Tables\"/>
    </mc:Choice>
  </mc:AlternateContent>
  <bookViews>
    <workbookView xWindow="0" yWindow="0" windowWidth="24000" windowHeight="9045"/>
  </bookViews>
  <sheets>
    <sheet name="MF-33GA 2019" sheetId="2" r:id="rId1"/>
  </sheets>
  <definedNames>
    <definedName name="MF33GA_Data">'MF-33GA 2019'!$B$13:$O$68</definedName>
    <definedName name="MF33GA_Dates">'MF-33GA 2019'!$B$2:$D$3</definedName>
    <definedName name="_xlnm.Print_Area" localSheetId="0">'MF-33GA 2019'!$A$1:$P$72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2" l="1"/>
  <c r="B10" i="2"/>
  <c r="B5" i="2"/>
</calcChain>
</file>

<file path=xl/sharedStrings.xml><?xml version="1.0" encoding="utf-8"?>
<sst xmlns="http://schemas.openxmlformats.org/spreadsheetml/2006/main" count="92" uniqueCount="90">
  <si>
    <t>Line</t>
  </si>
  <si>
    <t>CurrDate</t>
  </si>
  <si>
    <t>CurrYear</t>
  </si>
  <si>
    <t>6</t>
  </si>
  <si>
    <t>06/16/2020</t>
  </si>
  <si>
    <t>2019</t>
  </si>
  <si>
    <t>TABLE MF-33GA</t>
  </si>
  <si>
    <t>State</t>
  </si>
  <si>
    <t>January (2)</t>
  </si>
  <si>
    <t>February (2)</t>
  </si>
  <si>
    <t>March (2)</t>
  </si>
  <si>
    <t>April (2)</t>
  </si>
  <si>
    <t>May (2)</t>
  </si>
  <si>
    <t>June (2)</t>
  </si>
  <si>
    <t>July (2)</t>
  </si>
  <si>
    <t>August (2)</t>
  </si>
  <si>
    <t>September (2)</t>
  </si>
  <si>
    <t>October (2)</t>
  </si>
  <si>
    <t>November (2)</t>
  </si>
  <si>
    <t>December (2)</t>
  </si>
  <si>
    <t>Total</t>
  </si>
  <si>
    <t>JanVol</t>
  </si>
  <si>
    <t>FebVol</t>
  </si>
  <si>
    <t>MarVol</t>
  </si>
  <si>
    <t>AprVol</t>
  </si>
  <si>
    <t>MayVol</t>
  </si>
  <si>
    <t>JunVol</t>
  </si>
  <si>
    <t>JulVol</t>
  </si>
  <si>
    <t>AugVol</t>
  </si>
  <si>
    <t>SepVol</t>
  </si>
  <si>
    <t>OctVol</t>
  </si>
  <si>
    <t>NovVol</t>
  </si>
  <si>
    <t>DecVol</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</si>
  <si>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</si>
  <si>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</si>
  <si>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</si>
  <si>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</si>
  <si>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</si>
  <si>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</si>
  <si>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</si>
  <si>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</si>
  <si>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</si>
  <si>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</si>
  <si>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</si>
  <si>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</si>
  <si>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</si>
  <si>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</si>
  <si>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</si>
  <si>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</si>
  <si>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</si>
  <si>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</si>
  <si>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</si>
  <si>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</si>
  <si>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</si>
  <si>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</si>
  <si>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</si>
  <si>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</si>
  <si>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</si>
  <si>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</si>
  <si>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</si>
  <si>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</si>
  <si>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</si>
  <si>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</si>
  <si>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</si>
  <si>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</si>
  <si>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</si>
  <si>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</si>
  <si>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</si>
  <si>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</si>
  <si>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</si>
  <si>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</si>
  <si>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</si>
  <si>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</si>
  <si>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</si>
  <si>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</si>
  <si>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</si>
  <si>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</si>
  <si>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</si>
  <si>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</si>
  <si>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</si>
  <si>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</si>
  <si>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</si>
  <si>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</si>
  <si>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</si>
  <si>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t>
  </si>
  <si>
    <t>Puerto Rico</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</si>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</sst>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theme="1"/>
      <name val="Arial"/>
      <family val="2"/>
    </font>
    <font>
      <sz val="16"/>
      <color theme="1"/>
      <name val="Arial"/>
      <family val="2"/>
    </font>
    <font>
      <sz val="6"/>
      <color theme="1"/>
      <name val="Arial"/>
      <family val="2"/>
    </font>
    <font>
      <sz val="7"/>
      <color theme="1"/>
      <name val="Arial"/>
      <family val="2"/>
    </font>
    <font>
      <sz val="5"/>
      <color theme="1"/>
      <name val="Arial"/>
      <family val="2"/>
    </font>
    <font>
      <sz val="6"/>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9">
    <xf numFmtId="0" fontId="0" fillId="0" borderId="0" xfId="0"/>
    <xf numFmtId="0" fontId="0" fillId="0" borderId="0" xfId="0" applyFont="1"/>
    <xf numFmtId="0" fontId="0" fillId="0" borderId="0" xfId="0" quotePrefix="1" applyFont="1"/>
    <xf numFmtId="0" fontId="1" fillId="0" borderId="0" xfId="0" applyFont="1" applyAlignment="1">
      <alignment horizontal="centerContinuous" vertical="center"/>
    </xf>
    <xf numFmtId="0" fontId="2" fillId="0" borderId="0" xfId="0" applyFont="1" applyAlignment="1">
      <alignment horizontal="right" vertical="center"/>
    </xf>
    <xf numFmtId="0" fontId="2" fillId="0" borderId="0" xfId="0" applyFont="1" applyAlignment="1">
      <alignment vertical="center"/>
    </xf>
    <xf numFmtId="0" fontId="0" fillId="0" borderId="1" xfId="0" applyBorder="1"/>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4" fillId="0" borderId="0" xfId="0" applyFont="1"/>
    <xf numFmtId="0" fontId="5" fillId="0" borderId="1" xfId="0" applyFont="1" applyBorder="1" applyAlignment="1">
      <alignment vertical="center"/>
    </xf>
    <xf numFmtId="3" fontId="2" fillId="0" borderId="3" xfId="0" applyNumberFormat="1"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3" fontId="2" fillId="0" borderId="2" xfId="0" applyNumberFormat="1" applyFont="1" applyBorder="1" applyAlignment="1">
      <alignment vertical="center"/>
    </xf>
    <xf numFmtId="0" fontId="5" fillId="0" borderId="4" xfId="0" applyFont="1" applyFill="1" applyBorder="1" applyAlignment="1">
      <alignment vertical="center"/>
    </xf>
    <xf numFmtId="3" fontId="2" fillId="0" borderId="5" xfId="0" applyNumberFormat="1" applyFont="1" applyBorder="1" applyAlignment="1">
      <alignment vertical="center"/>
    </xf>
    <xf numFmtId="0" fontId="5" fillId="0" borderId="6" xfId="0" applyFont="1" applyFill="1" applyBorder="1" applyAlignment="1">
      <alignment vertical="center"/>
    </xf>
    <xf numFmtId="3" fontId="2" fillId="0" borderId="7" xfId="0" applyNumberFormat="1" applyFont="1" applyBorder="1" applyAlignment="1">
      <alignment vertical="center"/>
    </xf>
    <xf numFmtId="0" fontId="5" fillId="0" borderId="2" xfId="0" applyFont="1" applyFill="1" applyBorder="1" applyAlignment="1">
      <alignment vertical="center"/>
    </xf>
    <xf numFmtId="0" fontId="2" fillId="0" borderId="8" xfId="0" applyFont="1" applyBorder="1"/>
    <xf numFmtId="0" fontId="0" fillId="0" borderId="9" xfId="0" applyBorder="1"/>
    <xf numFmtId="0" fontId="0" fillId="0" borderId="10" xfId="0" applyBorder="1"/>
    <xf numFmtId="0" fontId="2" fillId="0" borderId="11" xfId="0" applyFont="1" applyBorder="1"/>
    <xf numFmtId="0" fontId="0" fillId="0" borderId="0" xfId="0" applyBorder="1"/>
    <xf numFmtId="0" fontId="0" fillId="0" borderId="12" xfId="0" applyBorder="1"/>
    <xf numFmtId="0" fontId="5" fillId="0" borderId="13" xfId="0" applyFont="1" applyFill="1" applyBorder="1" applyAlignment="1">
      <alignment vertical="center"/>
    </xf>
    <xf numFmtId="0" fontId="0" fillId="0" borderId="14" xfId="0" applyBorder="1"/>
    <xf numFmtId="0" fontId="0" fillId="0" borderId="15"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O71"/>
  <sheetViews>
    <sheetView tabSelected="1" zoomScale="130" zoomScaleNormal="130" workbookViewId="0"/>
  </sheetViews>
  <sheetFormatPr defaultRowHeight="12.75" x14ac:dyDescent="0.2"/>
  <cols>
    <col min="1" max="1" width="2.7109375" customWidth="1"/>
    <col min="2" max="2" width="9.7109375" customWidth="1"/>
    <col min="3" max="3" width="8.28515625" customWidth="1"/>
    <col min="4" max="4" width="9.140625" bestFit="1" customWidth="1"/>
    <col min="5" max="5" width="8.28515625" customWidth="1"/>
    <col min="6" max="6" width="9.140625" bestFit="1" customWidth="1"/>
    <col min="7" max="7" width="8.85546875" bestFit="1" customWidth="1"/>
    <col min="8" max="8" width="9" bestFit="1" customWidth="1"/>
    <col min="9" max="10" width="9.140625" bestFit="1" customWidth="1"/>
    <col min="11" max="11" width="9.140625" customWidth="1"/>
    <col min="12" max="12" width="9" bestFit="1" customWidth="1"/>
    <col min="13" max="13" width="9.28515625" bestFit="1" customWidth="1"/>
    <col min="14" max="14" width="8.7109375" bestFit="1" customWidth="1"/>
    <col min="15" max="15" width="9.7109375" customWidth="1"/>
    <col min="16" max="16" width="2.7109375" customWidth="1"/>
    <col min="257" max="257" width="2.7109375" customWidth="1"/>
    <col min="258" max="258" width="9.7109375" customWidth="1"/>
    <col min="259" max="266" width="8.28515625" customWidth="1"/>
    <col min="268" max="270" width="8.28515625" customWidth="1"/>
    <col min="271" max="271" width="9.7109375" customWidth="1"/>
    <col min="272" max="272" width="2.7109375" customWidth="1"/>
    <col min="513" max="513" width="2.7109375" customWidth="1"/>
    <col min="514" max="514" width="9.7109375" customWidth="1"/>
    <col min="515" max="522" width="8.28515625" customWidth="1"/>
    <col min="524" max="526" width="8.28515625" customWidth="1"/>
    <col min="527" max="527" width="9.7109375" customWidth="1"/>
    <col min="528" max="528" width="2.7109375" customWidth="1"/>
    <col min="769" max="769" width="2.7109375" customWidth="1"/>
    <col min="770" max="770" width="9.7109375" customWidth="1"/>
    <col min="771" max="778" width="8.28515625" customWidth="1"/>
    <col min="780" max="782" width="8.28515625" customWidth="1"/>
    <col min="783" max="783" width="9.7109375" customWidth="1"/>
    <col min="784" max="784" width="2.7109375" customWidth="1"/>
    <col min="1025" max="1025" width="2.7109375" customWidth="1"/>
    <col min="1026" max="1026" width="9.7109375" customWidth="1"/>
    <col min="1027" max="1034" width="8.28515625" customWidth="1"/>
    <col min="1036" max="1038" width="8.28515625" customWidth="1"/>
    <col min="1039" max="1039" width="9.7109375" customWidth="1"/>
    <col min="1040" max="1040" width="2.7109375" customWidth="1"/>
    <col min="1281" max="1281" width="2.7109375" customWidth="1"/>
    <col min="1282" max="1282" width="9.7109375" customWidth="1"/>
    <col min="1283" max="1290" width="8.28515625" customWidth="1"/>
    <col min="1292" max="1294" width="8.28515625" customWidth="1"/>
    <col min="1295" max="1295" width="9.7109375" customWidth="1"/>
    <col min="1296" max="1296" width="2.7109375" customWidth="1"/>
    <col min="1537" max="1537" width="2.7109375" customWidth="1"/>
    <col min="1538" max="1538" width="9.7109375" customWidth="1"/>
    <col min="1539" max="1546" width="8.28515625" customWidth="1"/>
    <col min="1548" max="1550" width="8.28515625" customWidth="1"/>
    <col min="1551" max="1551" width="9.7109375" customWidth="1"/>
    <col min="1552" max="1552" width="2.7109375" customWidth="1"/>
    <col min="1793" max="1793" width="2.7109375" customWidth="1"/>
    <col min="1794" max="1794" width="9.7109375" customWidth="1"/>
    <col min="1795" max="1802" width="8.28515625" customWidth="1"/>
    <col min="1804" max="1806" width="8.28515625" customWidth="1"/>
    <col min="1807" max="1807" width="9.7109375" customWidth="1"/>
    <col min="1808" max="1808" width="2.7109375" customWidth="1"/>
    <col min="2049" max="2049" width="2.7109375" customWidth="1"/>
    <col min="2050" max="2050" width="9.7109375" customWidth="1"/>
    <col min="2051" max="2058" width="8.28515625" customWidth="1"/>
    <col min="2060" max="2062" width="8.28515625" customWidth="1"/>
    <col min="2063" max="2063" width="9.7109375" customWidth="1"/>
    <col min="2064" max="2064" width="2.7109375" customWidth="1"/>
    <col min="2305" max="2305" width="2.7109375" customWidth="1"/>
    <col min="2306" max="2306" width="9.7109375" customWidth="1"/>
    <col min="2307" max="2314" width="8.28515625" customWidth="1"/>
    <col min="2316" max="2318" width="8.28515625" customWidth="1"/>
    <col min="2319" max="2319" width="9.7109375" customWidth="1"/>
    <col min="2320" max="2320" width="2.7109375" customWidth="1"/>
    <col min="2561" max="2561" width="2.7109375" customWidth="1"/>
    <col min="2562" max="2562" width="9.7109375" customWidth="1"/>
    <col min="2563" max="2570" width="8.28515625" customWidth="1"/>
    <col min="2572" max="2574" width="8.28515625" customWidth="1"/>
    <col min="2575" max="2575" width="9.7109375" customWidth="1"/>
    <col min="2576" max="2576" width="2.7109375" customWidth="1"/>
    <col min="2817" max="2817" width="2.7109375" customWidth="1"/>
    <col min="2818" max="2818" width="9.7109375" customWidth="1"/>
    <col min="2819" max="2826" width="8.28515625" customWidth="1"/>
    <col min="2828" max="2830" width="8.28515625" customWidth="1"/>
    <col min="2831" max="2831" width="9.7109375" customWidth="1"/>
    <col min="2832" max="2832" width="2.7109375" customWidth="1"/>
    <col min="3073" max="3073" width="2.7109375" customWidth="1"/>
    <col min="3074" max="3074" width="9.7109375" customWidth="1"/>
    <col min="3075" max="3082" width="8.28515625" customWidth="1"/>
    <col min="3084" max="3086" width="8.28515625" customWidth="1"/>
    <col min="3087" max="3087" width="9.7109375" customWidth="1"/>
    <col min="3088" max="3088" width="2.7109375" customWidth="1"/>
    <col min="3329" max="3329" width="2.7109375" customWidth="1"/>
    <col min="3330" max="3330" width="9.7109375" customWidth="1"/>
    <col min="3331" max="3338" width="8.28515625" customWidth="1"/>
    <col min="3340" max="3342" width="8.28515625" customWidth="1"/>
    <col min="3343" max="3343" width="9.7109375" customWidth="1"/>
    <col min="3344" max="3344" width="2.7109375" customWidth="1"/>
    <col min="3585" max="3585" width="2.7109375" customWidth="1"/>
    <col min="3586" max="3586" width="9.7109375" customWidth="1"/>
    <col min="3587" max="3594" width="8.28515625" customWidth="1"/>
    <col min="3596" max="3598" width="8.28515625" customWidth="1"/>
    <col min="3599" max="3599" width="9.7109375" customWidth="1"/>
    <col min="3600" max="3600" width="2.7109375" customWidth="1"/>
    <col min="3841" max="3841" width="2.7109375" customWidth="1"/>
    <col min="3842" max="3842" width="9.7109375" customWidth="1"/>
    <col min="3843" max="3850" width="8.28515625" customWidth="1"/>
    <col min="3852" max="3854" width="8.28515625" customWidth="1"/>
    <col min="3855" max="3855" width="9.7109375" customWidth="1"/>
    <col min="3856" max="3856" width="2.7109375" customWidth="1"/>
    <col min="4097" max="4097" width="2.7109375" customWidth="1"/>
    <col min="4098" max="4098" width="9.7109375" customWidth="1"/>
    <col min="4099" max="4106" width="8.28515625" customWidth="1"/>
    <col min="4108" max="4110" width="8.28515625" customWidth="1"/>
    <col min="4111" max="4111" width="9.7109375" customWidth="1"/>
    <col min="4112" max="4112" width="2.7109375" customWidth="1"/>
    <col min="4353" max="4353" width="2.7109375" customWidth="1"/>
    <col min="4354" max="4354" width="9.7109375" customWidth="1"/>
    <col min="4355" max="4362" width="8.28515625" customWidth="1"/>
    <col min="4364" max="4366" width="8.28515625" customWidth="1"/>
    <col min="4367" max="4367" width="9.7109375" customWidth="1"/>
    <col min="4368" max="4368" width="2.7109375" customWidth="1"/>
    <col min="4609" max="4609" width="2.7109375" customWidth="1"/>
    <col min="4610" max="4610" width="9.7109375" customWidth="1"/>
    <col min="4611" max="4618" width="8.28515625" customWidth="1"/>
    <col min="4620" max="4622" width="8.28515625" customWidth="1"/>
    <col min="4623" max="4623" width="9.7109375" customWidth="1"/>
    <col min="4624" max="4624" width="2.7109375" customWidth="1"/>
    <col min="4865" max="4865" width="2.7109375" customWidth="1"/>
    <col min="4866" max="4866" width="9.7109375" customWidth="1"/>
    <col min="4867" max="4874" width="8.28515625" customWidth="1"/>
    <col min="4876" max="4878" width="8.28515625" customWidth="1"/>
    <col min="4879" max="4879" width="9.7109375" customWidth="1"/>
    <col min="4880" max="4880" width="2.7109375" customWidth="1"/>
    <col min="5121" max="5121" width="2.7109375" customWidth="1"/>
    <col min="5122" max="5122" width="9.7109375" customWidth="1"/>
    <col min="5123" max="5130" width="8.28515625" customWidth="1"/>
    <col min="5132" max="5134" width="8.28515625" customWidth="1"/>
    <col min="5135" max="5135" width="9.7109375" customWidth="1"/>
    <col min="5136" max="5136" width="2.7109375" customWidth="1"/>
    <col min="5377" max="5377" width="2.7109375" customWidth="1"/>
    <col min="5378" max="5378" width="9.7109375" customWidth="1"/>
    <col min="5379" max="5386" width="8.28515625" customWidth="1"/>
    <col min="5388" max="5390" width="8.28515625" customWidth="1"/>
    <col min="5391" max="5391" width="9.7109375" customWidth="1"/>
    <col min="5392" max="5392" width="2.7109375" customWidth="1"/>
    <col min="5633" max="5633" width="2.7109375" customWidth="1"/>
    <col min="5634" max="5634" width="9.7109375" customWidth="1"/>
    <col min="5635" max="5642" width="8.28515625" customWidth="1"/>
    <col min="5644" max="5646" width="8.28515625" customWidth="1"/>
    <col min="5647" max="5647" width="9.7109375" customWidth="1"/>
    <col min="5648" max="5648" width="2.7109375" customWidth="1"/>
    <col min="5889" max="5889" width="2.7109375" customWidth="1"/>
    <col min="5890" max="5890" width="9.7109375" customWidth="1"/>
    <col min="5891" max="5898" width="8.28515625" customWidth="1"/>
    <col min="5900" max="5902" width="8.28515625" customWidth="1"/>
    <col min="5903" max="5903" width="9.7109375" customWidth="1"/>
    <col min="5904" max="5904" width="2.7109375" customWidth="1"/>
    <col min="6145" max="6145" width="2.7109375" customWidth="1"/>
    <col min="6146" max="6146" width="9.7109375" customWidth="1"/>
    <col min="6147" max="6154" width="8.28515625" customWidth="1"/>
    <col min="6156" max="6158" width="8.28515625" customWidth="1"/>
    <col min="6159" max="6159" width="9.7109375" customWidth="1"/>
    <col min="6160" max="6160" width="2.7109375" customWidth="1"/>
    <col min="6401" max="6401" width="2.7109375" customWidth="1"/>
    <col min="6402" max="6402" width="9.7109375" customWidth="1"/>
    <col min="6403" max="6410" width="8.28515625" customWidth="1"/>
    <col min="6412" max="6414" width="8.28515625" customWidth="1"/>
    <col min="6415" max="6415" width="9.7109375" customWidth="1"/>
    <col min="6416" max="6416" width="2.7109375" customWidth="1"/>
    <col min="6657" max="6657" width="2.7109375" customWidth="1"/>
    <col min="6658" max="6658" width="9.7109375" customWidth="1"/>
    <col min="6659" max="6666" width="8.28515625" customWidth="1"/>
    <col min="6668" max="6670" width="8.28515625" customWidth="1"/>
    <col min="6671" max="6671" width="9.7109375" customWidth="1"/>
    <col min="6672" max="6672" width="2.7109375" customWidth="1"/>
    <col min="6913" max="6913" width="2.7109375" customWidth="1"/>
    <col min="6914" max="6914" width="9.7109375" customWidth="1"/>
    <col min="6915" max="6922" width="8.28515625" customWidth="1"/>
    <col min="6924" max="6926" width="8.28515625" customWidth="1"/>
    <col min="6927" max="6927" width="9.7109375" customWidth="1"/>
    <col min="6928" max="6928" width="2.7109375" customWidth="1"/>
    <col min="7169" max="7169" width="2.7109375" customWidth="1"/>
    <col min="7170" max="7170" width="9.7109375" customWidth="1"/>
    <col min="7171" max="7178" width="8.28515625" customWidth="1"/>
    <col min="7180" max="7182" width="8.28515625" customWidth="1"/>
    <col min="7183" max="7183" width="9.7109375" customWidth="1"/>
    <col min="7184" max="7184" width="2.7109375" customWidth="1"/>
    <col min="7425" max="7425" width="2.7109375" customWidth="1"/>
    <col min="7426" max="7426" width="9.7109375" customWidth="1"/>
    <col min="7427" max="7434" width="8.28515625" customWidth="1"/>
    <col min="7436" max="7438" width="8.28515625" customWidth="1"/>
    <col min="7439" max="7439" width="9.7109375" customWidth="1"/>
    <col min="7440" max="7440" width="2.7109375" customWidth="1"/>
    <col min="7681" max="7681" width="2.7109375" customWidth="1"/>
    <col min="7682" max="7682" width="9.7109375" customWidth="1"/>
    <col min="7683" max="7690" width="8.28515625" customWidth="1"/>
    <col min="7692" max="7694" width="8.28515625" customWidth="1"/>
    <col min="7695" max="7695" width="9.7109375" customWidth="1"/>
    <col min="7696" max="7696" width="2.7109375" customWidth="1"/>
    <col min="7937" max="7937" width="2.7109375" customWidth="1"/>
    <col min="7938" max="7938" width="9.7109375" customWidth="1"/>
    <col min="7939" max="7946" width="8.28515625" customWidth="1"/>
    <col min="7948" max="7950" width="8.28515625" customWidth="1"/>
    <col min="7951" max="7951" width="9.7109375" customWidth="1"/>
    <col min="7952" max="7952" width="2.7109375" customWidth="1"/>
    <col min="8193" max="8193" width="2.7109375" customWidth="1"/>
    <col min="8194" max="8194" width="9.7109375" customWidth="1"/>
    <col min="8195" max="8202" width="8.28515625" customWidth="1"/>
    <col min="8204" max="8206" width="8.28515625" customWidth="1"/>
    <col min="8207" max="8207" width="9.7109375" customWidth="1"/>
    <col min="8208" max="8208" width="2.7109375" customWidth="1"/>
    <col min="8449" max="8449" width="2.7109375" customWidth="1"/>
    <col min="8450" max="8450" width="9.7109375" customWidth="1"/>
    <col min="8451" max="8458" width="8.28515625" customWidth="1"/>
    <col min="8460" max="8462" width="8.28515625" customWidth="1"/>
    <col min="8463" max="8463" width="9.7109375" customWidth="1"/>
    <col min="8464" max="8464" width="2.7109375" customWidth="1"/>
    <col min="8705" max="8705" width="2.7109375" customWidth="1"/>
    <col min="8706" max="8706" width="9.7109375" customWidth="1"/>
    <col min="8707" max="8714" width="8.28515625" customWidth="1"/>
    <col min="8716" max="8718" width="8.28515625" customWidth="1"/>
    <col min="8719" max="8719" width="9.7109375" customWidth="1"/>
    <col min="8720" max="8720" width="2.7109375" customWidth="1"/>
    <col min="8961" max="8961" width="2.7109375" customWidth="1"/>
    <col min="8962" max="8962" width="9.7109375" customWidth="1"/>
    <col min="8963" max="8970" width="8.28515625" customWidth="1"/>
    <col min="8972" max="8974" width="8.28515625" customWidth="1"/>
    <col min="8975" max="8975" width="9.7109375" customWidth="1"/>
    <col min="8976" max="8976" width="2.7109375" customWidth="1"/>
    <col min="9217" max="9217" width="2.7109375" customWidth="1"/>
    <col min="9218" max="9218" width="9.7109375" customWidth="1"/>
    <col min="9219" max="9226" width="8.28515625" customWidth="1"/>
    <col min="9228" max="9230" width="8.28515625" customWidth="1"/>
    <col min="9231" max="9231" width="9.7109375" customWidth="1"/>
    <col min="9232" max="9232" width="2.7109375" customWidth="1"/>
    <col min="9473" max="9473" width="2.7109375" customWidth="1"/>
    <col min="9474" max="9474" width="9.7109375" customWidth="1"/>
    <col min="9475" max="9482" width="8.28515625" customWidth="1"/>
    <col min="9484" max="9486" width="8.28515625" customWidth="1"/>
    <col min="9487" max="9487" width="9.7109375" customWidth="1"/>
    <col min="9488" max="9488" width="2.7109375" customWidth="1"/>
    <col min="9729" max="9729" width="2.7109375" customWidth="1"/>
    <col min="9730" max="9730" width="9.7109375" customWidth="1"/>
    <col min="9731" max="9738" width="8.28515625" customWidth="1"/>
    <col min="9740" max="9742" width="8.28515625" customWidth="1"/>
    <col min="9743" max="9743" width="9.7109375" customWidth="1"/>
    <col min="9744" max="9744" width="2.7109375" customWidth="1"/>
    <col min="9985" max="9985" width="2.7109375" customWidth="1"/>
    <col min="9986" max="9986" width="9.7109375" customWidth="1"/>
    <col min="9987" max="9994" width="8.28515625" customWidth="1"/>
    <col min="9996" max="9998" width="8.28515625" customWidth="1"/>
    <col min="9999" max="9999" width="9.7109375" customWidth="1"/>
    <col min="10000" max="10000" width="2.7109375" customWidth="1"/>
    <col min="10241" max="10241" width="2.7109375" customWidth="1"/>
    <col min="10242" max="10242" width="9.7109375" customWidth="1"/>
    <col min="10243" max="10250" width="8.28515625" customWidth="1"/>
    <col min="10252" max="10254" width="8.28515625" customWidth="1"/>
    <col min="10255" max="10255" width="9.7109375" customWidth="1"/>
    <col min="10256" max="10256" width="2.7109375" customWidth="1"/>
    <col min="10497" max="10497" width="2.7109375" customWidth="1"/>
    <col min="10498" max="10498" width="9.7109375" customWidth="1"/>
    <col min="10499" max="10506" width="8.28515625" customWidth="1"/>
    <col min="10508" max="10510" width="8.28515625" customWidth="1"/>
    <col min="10511" max="10511" width="9.7109375" customWidth="1"/>
    <col min="10512" max="10512" width="2.7109375" customWidth="1"/>
    <col min="10753" max="10753" width="2.7109375" customWidth="1"/>
    <col min="10754" max="10754" width="9.7109375" customWidth="1"/>
    <col min="10755" max="10762" width="8.28515625" customWidth="1"/>
    <col min="10764" max="10766" width="8.28515625" customWidth="1"/>
    <col min="10767" max="10767" width="9.7109375" customWidth="1"/>
    <col min="10768" max="10768" width="2.7109375" customWidth="1"/>
    <col min="11009" max="11009" width="2.7109375" customWidth="1"/>
    <col min="11010" max="11010" width="9.7109375" customWidth="1"/>
    <col min="11011" max="11018" width="8.28515625" customWidth="1"/>
    <col min="11020" max="11022" width="8.28515625" customWidth="1"/>
    <col min="11023" max="11023" width="9.7109375" customWidth="1"/>
    <col min="11024" max="11024" width="2.7109375" customWidth="1"/>
    <col min="11265" max="11265" width="2.7109375" customWidth="1"/>
    <col min="11266" max="11266" width="9.7109375" customWidth="1"/>
    <col min="11267" max="11274" width="8.28515625" customWidth="1"/>
    <col min="11276" max="11278" width="8.28515625" customWidth="1"/>
    <col min="11279" max="11279" width="9.7109375" customWidth="1"/>
    <col min="11280" max="11280" width="2.7109375" customWidth="1"/>
    <col min="11521" max="11521" width="2.7109375" customWidth="1"/>
    <col min="11522" max="11522" width="9.7109375" customWidth="1"/>
    <col min="11523" max="11530" width="8.28515625" customWidth="1"/>
    <col min="11532" max="11534" width="8.28515625" customWidth="1"/>
    <col min="11535" max="11535" width="9.7109375" customWidth="1"/>
    <col min="11536" max="11536" width="2.7109375" customWidth="1"/>
    <col min="11777" max="11777" width="2.7109375" customWidth="1"/>
    <col min="11778" max="11778" width="9.7109375" customWidth="1"/>
    <col min="11779" max="11786" width="8.28515625" customWidth="1"/>
    <col min="11788" max="11790" width="8.28515625" customWidth="1"/>
    <col min="11791" max="11791" width="9.7109375" customWidth="1"/>
    <col min="11792" max="11792" width="2.7109375" customWidth="1"/>
    <col min="12033" max="12033" width="2.7109375" customWidth="1"/>
    <col min="12034" max="12034" width="9.7109375" customWidth="1"/>
    <col min="12035" max="12042" width="8.28515625" customWidth="1"/>
    <col min="12044" max="12046" width="8.28515625" customWidth="1"/>
    <col min="12047" max="12047" width="9.7109375" customWidth="1"/>
    <col min="12048" max="12048" width="2.7109375" customWidth="1"/>
    <col min="12289" max="12289" width="2.7109375" customWidth="1"/>
    <col min="12290" max="12290" width="9.7109375" customWidth="1"/>
    <col min="12291" max="12298" width="8.28515625" customWidth="1"/>
    <col min="12300" max="12302" width="8.28515625" customWidth="1"/>
    <col min="12303" max="12303" width="9.7109375" customWidth="1"/>
    <col min="12304" max="12304" width="2.7109375" customWidth="1"/>
    <col min="12545" max="12545" width="2.7109375" customWidth="1"/>
    <col min="12546" max="12546" width="9.7109375" customWidth="1"/>
    <col min="12547" max="12554" width="8.28515625" customWidth="1"/>
    <col min="12556" max="12558" width="8.28515625" customWidth="1"/>
    <col min="12559" max="12559" width="9.7109375" customWidth="1"/>
    <col min="12560" max="12560" width="2.7109375" customWidth="1"/>
    <col min="12801" max="12801" width="2.7109375" customWidth="1"/>
    <col min="12802" max="12802" width="9.7109375" customWidth="1"/>
    <col min="12803" max="12810" width="8.28515625" customWidth="1"/>
    <col min="12812" max="12814" width="8.28515625" customWidth="1"/>
    <col min="12815" max="12815" width="9.7109375" customWidth="1"/>
    <col min="12816" max="12816" width="2.7109375" customWidth="1"/>
    <col min="13057" max="13057" width="2.7109375" customWidth="1"/>
    <col min="13058" max="13058" width="9.7109375" customWidth="1"/>
    <col min="13059" max="13066" width="8.28515625" customWidth="1"/>
    <col min="13068" max="13070" width="8.28515625" customWidth="1"/>
    <col min="13071" max="13071" width="9.7109375" customWidth="1"/>
    <col min="13072" max="13072" width="2.7109375" customWidth="1"/>
    <col min="13313" max="13313" width="2.7109375" customWidth="1"/>
    <col min="13314" max="13314" width="9.7109375" customWidth="1"/>
    <col min="13315" max="13322" width="8.28515625" customWidth="1"/>
    <col min="13324" max="13326" width="8.28515625" customWidth="1"/>
    <col min="13327" max="13327" width="9.7109375" customWidth="1"/>
    <col min="13328" max="13328" width="2.7109375" customWidth="1"/>
    <col min="13569" max="13569" width="2.7109375" customWidth="1"/>
    <col min="13570" max="13570" width="9.7109375" customWidth="1"/>
    <col min="13571" max="13578" width="8.28515625" customWidth="1"/>
    <col min="13580" max="13582" width="8.28515625" customWidth="1"/>
    <col min="13583" max="13583" width="9.7109375" customWidth="1"/>
    <col min="13584" max="13584" width="2.7109375" customWidth="1"/>
    <col min="13825" max="13825" width="2.7109375" customWidth="1"/>
    <col min="13826" max="13826" width="9.7109375" customWidth="1"/>
    <col min="13827" max="13834" width="8.28515625" customWidth="1"/>
    <col min="13836" max="13838" width="8.28515625" customWidth="1"/>
    <col min="13839" max="13839" width="9.7109375" customWidth="1"/>
    <col min="13840" max="13840" width="2.7109375" customWidth="1"/>
    <col min="14081" max="14081" width="2.7109375" customWidth="1"/>
    <col min="14082" max="14082" width="9.7109375" customWidth="1"/>
    <col min="14083" max="14090" width="8.28515625" customWidth="1"/>
    <col min="14092" max="14094" width="8.28515625" customWidth="1"/>
    <col min="14095" max="14095" width="9.7109375" customWidth="1"/>
    <col min="14096" max="14096" width="2.7109375" customWidth="1"/>
    <col min="14337" max="14337" width="2.7109375" customWidth="1"/>
    <col min="14338" max="14338" width="9.7109375" customWidth="1"/>
    <col min="14339" max="14346" width="8.28515625" customWidth="1"/>
    <col min="14348" max="14350" width="8.28515625" customWidth="1"/>
    <col min="14351" max="14351" width="9.7109375" customWidth="1"/>
    <col min="14352" max="14352" width="2.7109375" customWidth="1"/>
    <col min="14593" max="14593" width="2.7109375" customWidth="1"/>
    <col min="14594" max="14594" width="9.7109375" customWidth="1"/>
    <col min="14595" max="14602" width="8.28515625" customWidth="1"/>
    <col min="14604" max="14606" width="8.28515625" customWidth="1"/>
    <col min="14607" max="14607" width="9.7109375" customWidth="1"/>
    <col min="14608" max="14608" width="2.7109375" customWidth="1"/>
    <col min="14849" max="14849" width="2.7109375" customWidth="1"/>
    <col min="14850" max="14850" width="9.7109375" customWidth="1"/>
    <col min="14851" max="14858" width="8.28515625" customWidth="1"/>
    <col min="14860" max="14862" width="8.28515625" customWidth="1"/>
    <col min="14863" max="14863" width="9.7109375" customWidth="1"/>
    <col min="14864" max="14864" width="2.7109375" customWidth="1"/>
    <col min="15105" max="15105" width="2.7109375" customWidth="1"/>
    <col min="15106" max="15106" width="9.7109375" customWidth="1"/>
    <col min="15107" max="15114" width="8.28515625" customWidth="1"/>
    <col min="15116" max="15118" width="8.28515625" customWidth="1"/>
    <col min="15119" max="15119" width="9.7109375" customWidth="1"/>
    <col min="15120" max="15120" width="2.7109375" customWidth="1"/>
    <col min="15361" max="15361" width="2.7109375" customWidth="1"/>
    <col min="15362" max="15362" width="9.7109375" customWidth="1"/>
    <col min="15363" max="15370" width="8.28515625" customWidth="1"/>
    <col min="15372" max="15374" width="8.28515625" customWidth="1"/>
    <col min="15375" max="15375" width="9.7109375" customWidth="1"/>
    <col min="15376" max="15376" width="2.7109375" customWidth="1"/>
    <col min="15617" max="15617" width="2.7109375" customWidth="1"/>
    <col min="15618" max="15618" width="9.7109375" customWidth="1"/>
    <col min="15619" max="15626" width="8.28515625" customWidth="1"/>
    <col min="15628" max="15630" width="8.28515625" customWidth="1"/>
    <col min="15631" max="15631" width="9.7109375" customWidth="1"/>
    <col min="15632" max="15632" width="2.7109375" customWidth="1"/>
    <col min="15873" max="15873" width="2.7109375" customWidth="1"/>
    <col min="15874" max="15874" width="9.7109375" customWidth="1"/>
    <col min="15875" max="15882" width="8.28515625" customWidth="1"/>
    <col min="15884" max="15886" width="8.28515625" customWidth="1"/>
    <col min="15887" max="15887" width="9.7109375" customWidth="1"/>
    <col min="15888" max="15888" width="2.7109375" customWidth="1"/>
    <col min="16129" max="16129" width="2.7109375" customWidth="1"/>
    <col min="16130" max="16130" width="9.7109375" customWidth="1"/>
    <col min="16131" max="16138" width="8.28515625" customWidth="1"/>
    <col min="16140" max="16142" width="8.28515625" customWidth="1"/>
    <col min="16143" max="16143" width="9.7109375" customWidth="1"/>
    <col min="16144" max="16144" width="2.7109375" customWidth="1"/>
  </cols>
  <sheetData>
    <row r="1" spans="2:15" ht="8.1" customHeight="1" x14ac:dyDescent="0.2"/>
    <row r="2" spans="2:15" ht="12" hidden="1" customHeight="1" x14ac:dyDescent="0.2">
      <c r="B2" s="1" t="s">
        <v>0</v>
      </c>
      <c r="C2" s="1" t="s">
        <v>1</v>
      </c>
      <c r="D2" s="1" t="s">
        <v>2</v>
      </c>
      <c r="E2" s="1"/>
      <c r="F2" s="1"/>
    </row>
    <row r="3" spans="2:15" ht="12" hidden="1" customHeight="1" x14ac:dyDescent="0.2">
      <c r="B3" s="2" t="s">
        <v>3</v>
      </c>
      <c r="C3" s="1" t="s">
        <v>4</v>
      </c>
      <c r="D3" s="1" t="s">
        <v>5</v>
      </c>
      <c r="E3" s="1"/>
      <c r="F3" s="1"/>
    </row>
    <row r="4" spans="2:15" ht="8.1" customHeight="1" x14ac:dyDescent="0.2"/>
    <row r="5" spans="2:15" ht="17.100000000000001" customHeight="1" x14ac:dyDescent="0.2">
      <c r="B5" s="3" t="str">
        <f>CONCATENATE("Monthly Gasoline/Gasohol Reported by States ",D3," (1)")</f>
        <v>Monthly Gasoline/Gasohol Reported by States 2019 (1)</v>
      </c>
      <c r="C5" s="3"/>
      <c r="D5" s="3"/>
      <c r="E5" s="3"/>
      <c r="F5" s="3"/>
      <c r="G5" s="3"/>
      <c r="H5" s="3"/>
      <c r="I5" s="3"/>
      <c r="J5" s="3"/>
      <c r="K5" s="3"/>
      <c r="L5" s="3"/>
      <c r="M5" s="3"/>
      <c r="N5" s="3"/>
      <c r="O5" s="3"/>
    </row>
    <row r="6" spans="2:15" ht="8.1" customHeight="1" x14ac:dyDescent="0.2"/>
    <row r="7" spans="2:15" ht="2.1" customHeight="1" x14ac:dyDescent="0.2"/>
    <row r="8" spans="2:15" ht="2.1" customHeight="1" x14ac:dyDescent="0.2"/>
    <row r="9" spans="2:15" ht="9" customHeight="1" x14ac:dyDescent="0.2">
      <c r="O9" s="4" t="s">
        <v>6</v>
      </c>
    </row>
    <row r="10" spans="2:15" ht="9" customHeight="1" x14ac:dyDescent="0.2">
      <c r="B10" s="5" t="str">
        <f>CONCATENATE("Created On: ",C3)</f>
        <v>Created On: 06/16/2020</v>
      </c>
      <c r="N10" s="4"/>
      <c r="O10" s="4" t="str">
        <f>CONCATENATE(D3," Reporting Period")</f>
        <v>2019 Reporting Period</v>
      </c>
    </row>
    <row r="11" spans="2:15" ht="8.1" customHeight="1" x14ac:dyDescent="0.2">
      <c r="B11" s="6"/>
      <c r="C11" s="6"/>
      <c r="D11" s="6"/>
      <c r="E11" s="6"/>
      <c r="F11" s="6"/>
      <c r="G11" s="6"/>
      <c r="H11" s="6"/>
      <c r="I11" s="6"/>
      <c r="J11" s="6"/>
      <c r="K11" s="6"/>
      <c r="L11" s="6"/>
      <c r="M11" s="6"/>
      <c r="N11" s="6"/>
      <c r="O11" s="6"/>
    </row>
    <row r="12" spans="2:15" ht="8.1" customHeight="1" x14ac:dyDescent="0.2">
      <c r="B12" s="7" t="s">
        <v>7</v>
      </c>
      <c r="C12" s="7" t="s">
        <v>8</v>
      </c>
      <c r="D12" s="7" t="s">
        <v>9</v>
      </c>
      <c r="E12" s="7" t="s">
        <v>10</v>
      </c>
      <c r="F12" s="7" t="s">
        <v>11</v>
      </c>
      <c r="G12" s="7" t="s">
        <v>12</v>
      </c>
      <c r="H12" s="7" t="s">
        <v>13</v>
      </c>
      <c r="I12" s="7" t="s">
        <v>14</v>
      </c>
      <c r="J12" s="7" t="s">
        <v>15</v>
      </c>
      <c r="K12" s="7" t="s">
        <v>16</v>
      </c>
      <c r="L12" s="7" t="s">
        <v>17</v>
      </c>
      <c r="M12" s="7" t="s">
        <v>18</v>
      </c>
      <c r="N12" s="7" t="s">
        <v>19</v>
      </c>
      <c r="O12" s="8" t="s">
        <v>20</v>
      </c>
    </row>
    <row r="13" spans="2:15" s="9" customFormat="1" ht="8.25" hidden="1" x14ac:dyDescent="0.15">
      <c r="B13" s="9" t="s">
        <v>7</v>
      </c>
      <c r="C13" s="9" t="s">
        <v>21</v>
      </c>
      <c r="D13" s="9" t="s">
        <v>22</v>
      </c>
      <c r="E13" s="9" t="s">
        <v>23</v>
      </c>
      <c r="F13" s="9" t="s">
        <v>24</v>
      </c>
      <c r="G13" s="9" t="s">
        <v>25</v>
      </c>
      <c r="H13" s="9" t="s">
        <v>26</v>
      </c>
      <c r="I13" s="9" t="s">
        <v>27</v>
      </c>
      <c r="J13" s="9" t="s">
        <v>28</v>
      </c>
      <c r="K13" s="9" t="s">
        <v>29</v>
      </c>
      <c r="L13" s="9" t="s">
        <v>30</v>
      </c>
      <c r="M13" s="9" t="s">
        <v>31</v>
      </c>
      <c r="N13" s="9" t="s">
        <v>32</v>
      </c>
      <c r="O13" s="9" t="s">
        <v>20</v>
      </c>
    </row>
    <row r="14" spans="2:15" ht="8.1" hidden="1" customHeight="1" x14ac:dyDescent="0.2">
      <c r="B14" s="9"/>
      <c r="C14" s="9">
        <v>0</v>
      </c>
      <c r="D14" s="9">
        <v>0</v>
      </c>
      <c r="E14" s="9">
        <v>0</v>
      </c>
      <c r="F14" s="9">
        <v>0</v>
      </c>
      <c r="G14" s="9">
        <v>0</v>
      </c>
      <c r="H14" s="9">
        <v>0</v>
      </c>
      <c r="I14" s="9">
        <v>0</v>
      </c>
      <c r="J14" s="9">
        <v>0</v>
      </c>
      <c r="K14" s="9">
        <v>0</v>
      </c>
      <c r="L14" s="9">
        <v>0</v>
      </c>
      <c r="M14" s="9">
        <v>0</v>
      </c>
      <c r="N14" s="9">
        <v>0</v>
      </c>
      <c r="O14" s="9">
        <v>0</v>
      </c>
    </row>
    <row r="15" spans="2:15" ht="7.5" customHeight="1" x14ac:dyDescent="0.2">
      <c r="B15" s="10" t="s">
        <v>33</v>
      </c>
      <c r="C15" s="11">
        <v>229297679</v>
      </c>
      <c r="D15" s="11">
        <v>213671828</v>
      </c>
      <c r="E15" s="11">
        <v>214639230</v>
      </c>
      <c r="F15" s="11">
        <v>241944233</v>
      </c>
      <c r="G15" s="11">
        <v>239374715</v>
      </c>
      <c r="H15" s="11">
        <v>251734161</v>
      </c>
      <c r="I15" s="11">
        <v>237072917</v>
      </c>
      <c r="J15" s="11">
        <v>249681854</v>
      </c>
      <c r="K15" s="11">
        <v>251143274</v>
      </c>
      <c r="L15" s="11">
        <v>259352195</v>
      </c>
      <c r="M15" s="11">
        <v>264927622</v>
      </c>
      <c r="N15" s="11">
        <v>256890727</v>
      </c>
      <c r="O15" s="11">
        <v>2909730435</v>
      </c>
    </row>
    <row r="16" spans="2:15" ht="7.5" customHeight="1" x14ac:dyDescent="0.2">
      <c r="B16" s="12" t="s">
        <v>34</v>
      </c>
      <c r="C16" s="11">
        <v>21437387</v>
      </c>
      <c r="D16" s="11">
        <v>20127505</v>
      </c>
      <c r="E16" s="11">
        <v>22264912</v>
      </c>
      <c r="F16" s="11">
        <v>22222119</v>
      </c>
      <c r="G16" s="11">
        <v>25129187</v>
      </c>
      <c r="H16" s="11">
        <v>27038816</v>
      </c>
      <c r="I16" s="11">
        <v>28659647</v>
      </c>
      <c r="J16" s="11">
        <v>28884933</v>
      </c>
      <c r="K16" s="11">
        <v>24127130</v>
      </c>
      <c r="L16" s="11">
        <v>23139379</v>
      </c>
      <c r="M16" s="11">
        <v>20846954</v>
      </c>
      <c r="N16" s="11">
        <v>21485193</v>
      </c>
      <c r="O16" s="11">
        <v>285363162</v>
      </c>
    </row>
    <row r="17" spans="2:15" ht="7.5" customHeight="1" x14ac:dyDescent="0.2">
      <c r="B17" s="13" t="s">
        <v>35</v>
      </c>
      <c r="C17" s="14">
        <v>246418207</v>
      </c>
      <c r="D17" s="14">
        <v>230941306</v>
      </c>
      <c r="E17" s="14">
        <v>259888786</v>
      </c>
      <c r="F17" s="14">
        <v>262426570</v>
      </c>
      <c r="G17" s="14">
        <v>262810669</v>
      </c>
      <c r="H17" s="14">
        <v>248593962</v>
      </c>
      <c r="I17" s="14">
        <v>256805685</v>
      </c>
      <c r="J17" s="14">
        <v>269057936</v>
      </c>
      <c r="K17" s="14">
        <v>253858658</v>
      </c>
      <c r="L17" s="14">
        <v>261556966</v>
      </c>
      <c r="M17" s="14">
        <v>253240574</v>
      </c>
      <c r="N17" s="14">
        <v>260672390</v>
      </c>
      <c r="O17" s="14">
        <v>3066271709</v>
      </c>
    </row>
    <row r="18" spans="2:15" ht="7.5" customHeight="1" x14ac:dyDescent="0.2">
      <c r="B18" s="10" t="s">
        <v>36</v>
      </c>
      <c r="C18" s="11">
        <v>120474456</v>
      </c>
      <c r="D18" s="11">
        <v>110801267</v>
      </c>
      <c r="E18" s="11">
        <v>129756971</v>
      </c>
      <c r="F18" s="11">
        <v>130584098</v>
      </c>
      <c r="G18" s="11">
        <v>138671818</v>
      </c>
      <c r="H18" s="11">
        <v>128103665</v>
      </c>
      <c r="I18" s="11">
        <v>133997158</v>
      </c>
      <c r="J18" s="11">
        <v>138456156</v>
      </c>
      <c r="K18" s="11">
        <v>130927299</v>
      </c>
      <c r="L18" s="11">
        <v>134968868</v>
      </c>
      <c r="M18" s="11">
        <v>131063090</v>
      </c>
      <c r="N18" s="11">
        <v>128729067</v>
      </c>
      <c r="O18" s="11">
        <v>1556533913</v>
      </c>
    </row>
    <row r="19" spans="2:15" ht="7.5" customHeight="1" x14ac:dyDescent="0.2">
      <c r="B19" s="12" t="s">
        <v>37</v>
      </c>
      <c r="C19" s="11">
        <v>1232542126</v>
      </c>
      <c r="D19" s="11">
        <v>1148360099</v>
      </c>
      <c r="E19" s="11">
        <v>1292753017</v>
      </c>
      <c r="F19" s="11">
        <v>1278776148</v>
      </c>
      <c r="G19" s="11">
        <v>1295310573</v>
      </c>
      <c r="H19" s="11">
        <v>1282993301</v>
      </c>
      <c r="I19" s="11">
        <v>1515841955</v>
      </c>
      <c r="J19" s="11">
        <v>1348828855</v>
      </c>
      <c r="K19" s="11">
        <v>1273510750</v>
      </c>
      <c r="L19" s="11">
        <v>1304576542</v>
      </c>
      <c r="M19" s="11">
        <v>1229884377</v>
      </c>
      <c r="N19" s="11">
        <v>1238702875</v>
      </c>
      <c r="O19" s="11">
        <v>15442080618</v>
      </c>
    </row>
    <row r="20" spans="2:15" ht="7.5" customHeight="1" x14ac:dyDescent="0.2">
      <c r="B20" s="13" t="s">
        <v>38</v>
      </c>
      <c r="C20" s="14">
        <v>193851180</v>
      </c>
      <c r="D20" s="14">
        <v>181752480</v>
      </c>
      <c r="E20" s="14">
        <v>196160325</v>
      </c>
      <c r="F20" s="14">
        <v>197165745</v>
      </c>
      <c r="G20" s="14">
        <v>212028285</v>
      </c>
      <c r="H20" s="14">
        <v>210781215</v>
      </c>
      <c r="I20" s="14">
        <v>228044903</v>
      </c>
      <c r="J20" s="14">
        <v>229696476</v>
      </c>
      <c r="K20" s="14">
        <v>208952011</v>
      </c>
      <c r="L20" s="14">
        <v>209301791</v>
      </c>
      <c r="M20" s="14">
        <v>190059973</v>
      </c>
      <c r="N20" s="14">
        <v>197427238</v>
      </c>
      <c r="O20" s="14">
        <v>2455221622</v>
      </c>
    </row>
    <row r="21" spans="2:15" ht="7.5" customHeight="1" x14ac:dyDescent="0.2">
      <c r="B21" s="10" t="s">
        <v>39</v>
      </c>
      <c r="C21" s="11">
        <v>121688150</v>
      </c>
      <c r="D21" s="11">
        <v>111394954</v>
      </c>
      <c r="E21" s="11">
        <v>126152736</v>
      </c>
      <c r="F21" s="11">
        <v>123877022</v>
      </c>
      <c r="G21" s="11">
        <v>131342368</v>
      </c>
      <c r="H21" s="11">
        <v>128825311</v>
      </c>
      <c r="I21" s="11">
        <v>133615335</v>
      </c>
      <c r="J21" s="11">
        <v>132897492</v>
      </c>
      <c r="K21" s="11">
        <v>124514547</v>
      </c>
      <c r="L21" s="11">
        <v>131675823</v>
      </c>
      <c r="M21" s="11">
        <v>127668272</v>
      </c>
      <c r="N21" s="11">
        <v>124555419</v>
      </c>
      <c r="O21" s="11">
        <v>1518207429</v>
      </c>
    </row>
    <row r="22" spans="2:15" ht="7.5" customHeight="1" x14ac:dyDescent="0.2">
      <c r="B22" s="12" t="s">
        <v>40</v>
      </c>
      <c r="C22" s="11">
        <v>42695605</v>
      </c>
      <c r="D22" s="11">
        <v>38490906</v>
      </c>
      <c r="E22" s="11">
        <v>45177343</v>
      </c>
      <c r="F22" s="11">
        <v>45101679</v>
      </c>
      <c r="G22" s="11">
        <v>48724726</v>
      </c>
      <c r="H22" s="11">
        <v>47737698</v>
      </c>
      <c r="I22" s="11">
        <v>51659560</v>
      </c>
      <c r="J22" s="11">
        <v>52385490</v>
      </c>
      <c r="K22" s="11">
        <v>45832852</v>
      </c>
      <c r="L22" s="11">
        <v>48181047</v>
      </c>
      <c r="M22" s="11">
        <v>45417686</v>
      </c>
      <c r="N22" s="11">
        <v>46650875</v>
      </c>
      <c r="O22" s="11">
        <v>558055467</v>
      </c>
    </row>
    <row r="23" spans="2:15" ht="7.5" customHeight="1" x14ac:dyDescent="0.2">
      <c r="B23" s="13" t="s">
        <v>41</v>
      </c>
      <c r="C23" s="14">
        <v>8715970</v>
      </c>
      <c r="D23" s="14">
        <v>8623392</v>
      </c>
      <c r="E23" s="14">
        <v>10343322</v>
      </c>
      <c r="F23" s="14">
        <v>9838593</v>
      </c>
      <c r="G23" s="14">
        <v>10847658</v>
      </c>
      <c r="H23" s="14">
        <v>10313648</v>
      </c>
      <c r="I23" s="14">
        <v>10943300</v>
      </c>
      <c r="J23" s="14">
        <v>10428092</v>
      </c>
      <c r="K23" s="14">
        <v>10236240</v>
      </c>
      <c r="L23" s="14">
        <v>1577162.07</v>
      </c>
      <c r="M23" s="14">
        <v>15043706.744000001</v>
      </c>
      <c r="N23" s="14">
        <v>13737144.960000001</v>
      </c>
      <c r="O23" s="14">
        <v>120648228.774</v>
      </c>
    </row>
    <row r="24" spans="2:15" ht="7.5" customHeight="1" x14ac:dyDescent="0.2">
      <c r="B24" s="10" t="s">
        <v>42</v>
      </c>
      <c r="C24" s="11">
        <v>781304463</v>
      </c>
      <c r="D24" s="11">
        <v>777787704</v>
      </c>
      <c r="E24" s="11">
        <v>739445666</v>
      </c>
      <c r="F24" s="11">
        <v>852499361</v>
      </c>
      <c r="G24" s="11">
        <v>808169839</v>
      </c>
      <c r="H24" s="11">
        <v>825008832</v>
      </c>
      <c r="I24" s="11">
        <v>769831864</v>
      </c>
      <c r="J24" s="11">
        <v>789988619</v>
      </c>
      <c r="K24" s="11">
        <v>842509724</v>
      </c>
      <c r="L24" s="11">
        <v>704968123</v>
      </c>
      <c r="M24" s="11">
        <v>800139701</v>
      </c>
      <c r="N24" s="11">
        <v>772276964</v>
      </c>
      <c r="O24" s="11">
        <v>9463930860</v>
      </c>
    </row>
    <row r="25" spans="2:15" ht="7.5" customHeight="1" x14ac:dyDescent="0.2">
      <c r="B25" s="12" t="s">
        <v>43</v>
      </c>
      <c r="C25" s="11">
        <v>399282279</v>
      </c>
      <c r="D25" s="11">
        <v>371097913</v>
      </c>
      <c r="E25" s="11">
        <v>432075398</v>
      </c>
      <c r="F25" s="11">
        <v>415193077</v>
      </c>
      <c r="G25" s="11">
        <v>439920621</v>
      </c>
      <c r="H25" s="11">
        <v>408238102</v>
      </c>
      <c r="I25" s="11">
        <v>426529587</v>
      </c>
      <c r="J25" s="11">
        <v>441311306</v>
      </c>
      <c r="K25" s="11">
        <v>411976827</v>
      </c>
      <c r="L25" s="11">
        <v>430432533</v>
      </c>
      <c r="M25" s="11">
        <v>411020154</v>
      </c>
      <c r="N25" s="11">
        <v>432530126</v>
      </c>
      <c r="O25" s="11">
        <v>5019607923</v>
      </c>
    </row>
    <row r="26" spans="2:15" ht="7.5" customHeight="1" x14ac:dyDescent="0.2">
      <c r="B26" s="13" t="s">
        <v>44</v>
      </c>
      <c r="C26" s="14">
        <v>39117342</v>
      </c>
      <c r="D26" s="14">
        <v>35689654</v>
      </c>
      <c r="E26" s="14">
        <v>39483631</v>
      </c>
      <c r="F26" s="14">
        <v>39238508</v>
      </c>
      <c r="G26" s="14">
        <v>40499182</v>
      </c>
      <c r="H26" s="14">
        <v>12758413</v>
      </c>
      <c r="I26" s="14">
        <v>39017666</v>
      </c>
      <c r="J26" s="14">
        <v>70027608</v>
      </c>
      <c r="K26" s="14">
        <v>38594344</v>
      </c>
      <c r="L26" s="14">
        <v>39899541</v>
      </c>
      <c r="M26" s="14">
        <v>38019606</v>
      </c>
      <c r="N26" s="14">
        <v>39532881</v>
      </c>
      <c r="O26" s="14">
        <v>471878376</v>
      </c>
    </row>
    <row r="27" spans="2:15" ht="7.5" customHeight="1" x14ac:dyDescent="0.2">
      <c r="B27" s="10" t="s">
        <v>45</v>
      </c>
      <c r="C27" s="11">
        <v>76842114</v>
      </c>
      <c r="D27" s="11">
        <v>60837337</v>
      </c>
      <c r="E27" s="11">
        <v>55803564</v>
      </c>
      <c r="F27" s="11">
        <v>57804838</v>
      </c>
      <c r="G27" s="11">
        <v>78378445</v>
      </c>
      <c r="H27" s="11">
        <v>55348913</v>
      </c>
      <c r="I27" s="11">
        <v>88143749</v>
      </c>
      <c r="J27" s="11">
        <v>69480422</v>
      </c>
      <c r="K27" s="11">
        <v>82374365</v>
      </c>
      <c r="L27" s="11">
        <v>96225944</v>
      </c>
      <c r="M27" s="11">
        <v>60990337</v>
      </c>
      <c r="N27" s="11">
        <v>79209745</v>
      </c>
      <c r="O27" s="11">
        <v>861439773</v>
      </c>
    </row>
    <row r="28" spans="2:15" ht="7.5" customHeight="1" x14ac:dyDescent="0.2">
      <c r="B28" s="12" t="s">
        <v>46</v>
      </c>
      <c r="C28" s="11">
        <v>401761669</v>
      </c>
      <c r="D28" s="11">
        <v>358146178</v>
      </c>
      <c r="E28" s="11">
        <v>401683459</v>
      </c>
      <c r="F28" s="11">
        <v>394386784</v>
      </c>
      <c r="G28" s="11">
        <v>416392652</v>
      </c>
      <c r="H28" s="11">
        <v>413895550</v>
      </c>
      <c r="I28" s="11">
        <v>399818522</v>
      </c>
      <c r="J28" s="11">
        <v>408382475</v>
      </c>
      <c r="K28" s="11">
        <v>381828120</v>
      </c>
      <c r="L28" s="11">
        <v>406118369</v>
      </c>
      <c r="M28" s="11">
        <v>392194536</v>
      </c>
      <c r="N28" s="11">
        <v>390970371</v>
      </c>
      <c r="O28" s="11">
        <v>4765578685</v>
      </c>
    </row>
    <row r="29" spans="2:15" ht="7.5" customHeight="1" x14ac:dyDescent="0.2">
      <c r="B29" s="13" t="s">
        <v>47</v>
      </c>
      <c r="C29" s="14">
        <v>242217908</v>
      </c>
      <c r="D29" s="14">
        <v>229650755</v>
      </c>
      <c r="E29" s="14">
        <v>262167510</v>
      </c>
      <c r="F29" s="14">
        <v>261859497</v>
      </c>
      <c r="G29" s="14">
        <v>279496295</v>
      </c>
      <c r="H29" s="14">
        <v>269154195</v>
      </c>
      <c r="I29" s="14">
        <v>285552965</v>
      </c>
      <c r="J29" s="14">
        <v>288717377</v>
      </c>
      <c r="K29" s="14">
        <v>263018883</v>
      </c>
      <c r="L29" s="14">
        <v>266641498</v>
      </c>
      <c r="M29" s="14">
        <v>252355588</v>
      </c>
      <c r="N29" s="14">
        <v>242784643</v>
      </c>
      <c r="O29" s="14">
        <v>3143617114</v>
      </c>
    </row>
    <row r="30" spans="2:15" ht="7.5" customHeight="1" x14ac:dyDescent="0.2">
      <c r="B30" s="10" t="s">
        <v>48</v>
      </c>
      <c r="C30" s="11">
        <v>127392203</v>
      </c>
      <c r="D30" s="11">
        <v>117929170</v>
      </c>
      <c r="E30" s="11">
        <v>134224025</v>
      </c>
      <c r="F30" s="11">
        <v>139665812</v>
      </c>
      <c r="G30" s="11">
        <v>148068475</v>
      </c>
      <c r="H30" s="11">
        <v>145583460</v>
      </c>
      <c r="I30" s="11">
        <v>156541887</v>
      </c>
      <c r="J30" s="11">
        <v>152256770</v>
      </c>
      <c r="K30" s="11">
        <v>137452683</v>
      </c>
      <c r="L30" s="11">
        <v>146086723</v>
      </c>
      <c r="M30" s="11">
        <v>138478338</v>
      </c>
      <c r="N30" s="11">
        <v>140507149</v>
      </c>
      <c r="O30" s="11">
        <v>1684186695</v>
      </c>
    </row>
    <row r="31" spans="2:15" ht="7.5" customHeight="1" x14ac:dyDescent="0.2">
      <c r="B31" s="12" t="s">
        <v>49</v>
      </c>
      <c r="C31" s="11">
        <v>105247836</v>
      </c>
      <c r="D31" s="11">
        <v>77151961</v>
      </c>
      <c r="E31" s="11">
        <v>100868824</v>
      </c>
      <c r="F31" s="11">
        <v>80855768</v>
      </c>
      <c r="G31" s="11">
        <v>105027320</v>
      </c>
      <c r="H31" s="11">
        <v>96394457</v>
      </c>
      <c r="I31" s="11">
        <v>114236665</v>
      </c>
      <c r="J31" s="11">
        <v>117835721</v>
      </c>
      <c r="K31" s="11">
        <v>108681624</v>
      </c>
      <c r="L31" s="11">
        <v>112852181</v>
      </c>
      <c r="M31" s="11">
        <v>110004814</v>
      </c>
      <c r="N31" s="11">
        <v>110715483</v>
      </c>
      <c r="O31" s="11">
        <v>1239872654</v>
      </c>
    </row>
    <row r="32" spans="2:15" ht="7.5" customHeight="1" x14ac:dyDescent="0.2">
      <c r="B32" s="13" t="s">
        <v>50</v>
      </c>
      <c r="C32" s="14">
        <v>173670786</v>
      </c>
      <c r="D32" s="14">
        <v>162013163</v>
      </c>
      <c r="E32" s="14">
        <v>190468472</v>
      </c>
      <c r="F32" s="14">
        <v>189022010</v>
      </c>
      <c r="G32" s="14">
        <v>201455050</v>
      </c>
      <c r="H32" s="14">
        <v>187700396</v>
      </c>
      <c r="I32" s="14">
        <v>203512243</v>
      </c>
      <c r="J32" s="14">
        <v>205326371</v>
      </c>
      <c r="K32" s="14">
        <v>188056104</v>
      </c>
      <c r="L32" s="14">
        <v>195770762</v>
      </c>
      <c r="M32" s="14">
        <v>186317644</v>
      </c>
      <c r="N32" s="14">
        <v>184126630</v>
      </c>
      <c r="O32" s="14">
        <v>2267439631</v>
      </c>
    </row>
    <row r="33" spans="2:15" ht="7.5" customHeight="1" x14ac:dyDescent="0.2">
      <c r="B33" s="10" t="s">
        <v>51</v>
      </c>
      <c r="C33" s="11">
        <v>188812511</v>
      </c>
      <c r="D33" s="11">
        <v>182608261</v>
      </c>
      <c r="E33" s="11">
        <v>185797574</v>
      </c>
      <c r="F33" s="11">
        <v>196437755</v>
      </c>
      <c r="G33" s="11">
        <v>207067071</v>
      </c>
      <c r="H33" s="11">
        <v>192405508</v>
      </c>
      <c r="I33" s="11">
        <v>205037272</v>
      </c>
      <c r="J33" s="11">
        <v>206331126</v>
      </c>
      <c r="K33" s="11">
        <v>140288152</v>
      </c>
      <c r="L33" s="11">
        <v>169167279</v>
      </c>
      <c r="M33" s="11">
        <v>191589000</v>
      </c>
      <c r="N33" s="11">
        <v>187641520</v>
      </c>
      <c r="O33" s="11">
        <v>2253183029</v>
      </c>
    </row>
    <row r="34" spans="2:15" ht="7.5" customHeight="1" x14ac:dyDescent="0.2">
      <c r="B34" s="12" t="s">
        <v>52</v>
      </c>
      <c r="C34" s="11">
        <v>110140648</v>
      </c>
      <c r="D34" s="11">
        <v>55065429</v>
      </c>
      <c r="E34" s="11">
        <v>51072876</v>
      </c>
      <c r="F34" s="11">
        <v>68975841</v>
      </c>
      <c r="G34" s="11">
        <v>50071136</v>
      </c>
      <c r="H34" s="11">
        <v>59058093</v>
      </c>
      <c r="I34" s="11">
        <v>37298000</v>
      </c>
      <c r="J34" s="11">
        <v>92339989</v>
      </c>
      <c r="K34" s="11">
        <v>68316705</v>
      </c>
      <c r="L34" s="11">
        <v>62518221</v>
      </c>
      <c r="M34" s="11">
        <v>54277976</v>
      </c>
      <c r="N34" s="11">
        <v>49854989</v>
      </c>
      <c r="O34" s="11">
        <v>758989903</v>
      </c>
    </row>
    <row r="35" spans="2:15" ht="7.5" customHeight="1" x14ac:dyDescent="0.2">
      <c r="B35" s="13" t="s">
        <v>53</v>
      </c>
      <c r="C35" s="14">
        <v>210905338</v>
      </c>
      <c r="D35" s="14">
        <v>199984479</v>
      </c>
      <c r="E35" s="14">
        <v>235101042</v>
      </c>
      <c r="F35" s="14">
        <v>233090015</v>
      </c>
      <c r="G35" s="14">
        <v>255444455</v>
      </c>
      <c r="H35" s="14">
        <v>222358369</v>
      </c>
      <c r="I35" s="14">
        <v>235729179</v>
      </c>
      <c r="J35" s="14">
        <v>238349714</v>
      </c>
      <c r="K35" s="14">
        <v>229009201</v>
      </c>
      <c r="L35" s="14">
        <v>238426396</v>
      </c>
      <c r="M35" s="14">
        <v>233476627</v>
      </c>
      <c r="N35" s="14">
        <v>230658866</v>
      </c>
      <c r="O35" s="14">
        <v>2762533681</v>
      </c>
    </row>
    <row r="36" spans="2:15" ht="7.5" customHeight="1" x14ac:dyDescent="0.2">
      <c r="B36" s="10" t="s">
        <v>54</v>
      </c>
      <c r="C36" s="11">
        <v>225632067</v>
      </c>
      <c r="D36" s="11">
        <v>206151001</v>
      </c>
      <c r="E36" s="11">
        <v>231225209</v>
      </c>
      <c r="F36" s="11">
        <v>228562595</v>
      </c>
      <c r="G36" s="11">
        <v>242735710</v>
      </c>
      <c r="H36" s="11">
        <v>238366934</v>
      </c>
      <c r="I36" s="11">
        <v>248538489</v>
      </c>
      <c r="J36" s="11">
        <v>249387499</v>
      </c>
      <c r="K36" s="11">
        <v>229998080</v>
      </c>
      <c r="L36" s="11">
        <v>242860636</v>
      </c>
      <c r="M36" s="11">
        <v>229149850</v>
      </c>
      <c r="N36" s="11">
        <v>231123386</v>
      </c>
      <c r="O36" s="11">
        <v>2803731456</v>
      </c>
    </row>
    <row r="37" spans="2:15" ht="7.5" customHeight="1" x14ac:dyDescent="0.2">
      <c r="B37" s="12" t="s">
        <v>55</v>
      </c>
      <c r="C37" s="11">
        <v>287429672</v>
      </c>
      <c r="D37" s="11">
        <v>437007850</v>
      </c>
      <c r="E37" s="11">
        <v>392853994</v>
      </c>
      <c r="F37" s="11">
        <v>381688796</v>
      </c>
      <c r="G37" s="11">
        <v>424779973</v>
      </c>
      <c r="H37" s="11">
        <v>421096928</v>
      </c>
      <c r="I37" s="11">
        <v>441702370</v>
      </c>
      <c r="J37" s="11">
        <v>459621385</v>
      </c>
      <c r="K37" s="11">
        <v>401148428</v>
      </c>
      <c r="L37" s="11">
        <v>413653192</v>
      </c>
      <c r="M37" s="11">
        <v>401511940</v>
      </c>
      <c r="N37" s="11">
        <v>399910839</v>
      </c>
      <c r="O37" s="11">
        <v>4862405367</v>
      </c>
    </row>
    <row r="38" spans="2:15" ht="7.5" customHeight="1" x14ac:dyDescent="0.2">
      <c r="B38" s="13" t="s">
        <v>56</v>
      </c>
      <c r="C38" s="14">
        <v>220178413</v>
      </c>
      <c r="D38" s="14">
        <v>211398904</v>
      </c>
      <c r="E38" s="14">
        <v>192399057</v>
      </c>
      <c r="F38" s="14">
        <v>214430059</v>
      </c>
      <c r="G38" s="14">
        <v>207545021</v>
      </c>
      <c r="H38" s="14">
        <v>236302781</v>
      </c>
      <c r="I38" s="14">
        <v>234996888</v>
      </c>
      <c r="J38" s="14">
        <v>247496768</v>
      </c>
      <c r="K38" s="14">
        <v>245733236</v>
      </c>
      <c r="L38" s="14">
        <v>220864947</v>
      </c>
      <c r="M38" s="14">
        <v>233700702</v>
      </c>
      <c r="N38" s="14">
        <v>221324776</v>
      </c>
      <c r="O38" s="14">
        <v>2686371552</v>
      </c>
    </row>
    <row r="39" spans="2:15" ht="7.5" customHeight="1" x14ac:dyDescent="0.2">
      <c r="B39" s="10" t="s">
        <v>57</v>
      </c>
      <c r="C39" s="11">
        <v>143909676</v>
      </c>
      <c r="D39" s="11">
        <v>131358487</v>
      </c>
      <c r="E39" s="11">
        <v>120539817</v>
      </c>
      <c r="F39" s="11">
        <v>164054023</v>
      </c>
      <c r="G39" s="11">
        <v>145750617</v>
      </c>
      <c r="H39" s="11">
        <v>164054023</v>
      </c>
      <c r="I39" s="11">
        <v>156794682</v>
      </c>
      <c r="J39" s="11">
        <v>146478000</v>
      </c>
      <c r="K39" s="11">
        <v>153035745</v>
      </c>
      <c r="L39" s="11">
        <v>135681967</v>
      </c>
      <c r="M39" s="11">
        <v>155399099</v>
      </c>
      <c r="N39" s="11">
        <v>137628669</v>
      </c>
      <c r="O39" s="11">
        <v>1754684805</v>
      </c>
    </row>
    <row r="40" spans="2:15" ht="7.5" customHeight="1" x14ac:dyDescent="0.2">
      <c r="B40" s="12" t="s">
        <v>58</v>
      </c>
      <c r="C40" s="11">
        <v>244185568</v>
      </c>
      <c r="D40" s="11">
        <v>224082375</v>
      </c>
      <c r="E40" s="11">
        <v>265796086</v>
      </c>
      <c r="F40" s="11">
        <v>262613864</v>
      </c>
      <c r="G40" s="11">
        <v>281792900</v>
      </c>
      <c r="H40" s="11">
        <v>271779386</v>
      </c>
      <c r="I40" s="11">
        <v>298547412</v>
      </c>
      <c r="J40" s="11">
        <v>286066328</v>
      </c>
      <c r="K40" s="11">
        <v>270352116</v>
      </c>
      <c r="L40" s="11">
        <v>284161154</v>
      </c>
      <c r="M40" s="11">
        <v>259249562</v>
      </c>
      <c r="N40" s="11">
        <v>264498432</v>
      </c>
      <c r="O40" s="11">
        <v>3213125183</v>
      </c>
    </row>
    <row r="41" spans="2:15" ht="7.5" customHeight="1" x14ac:dyDescent="0.2">
      <c r="B41" s="13" t="s">
        <v>59</v>
      </c>
      <c r="C41" s="14">
        <v>39791173</v>
      </c>
      <c r="D41" s="14">
        <v>36760945</v>
      </c>
      <c r="E41" s="14">
        <v>42044226</v>
      </c>
      <c r="F41" s="14">
        <v>42797123</v>
      </c>
      <c r="G41" s="14">
        <v>48199421</v>
      </c>
      <c r="H41" s="14">
        <v>52008510</v>
      </c>
      <c r="I41" s="14">
        <v>59150073</v>
      </c>
      <c r="J41" s="14">
        <v>57093105</v>
      </c>
      <c r="K41" s="14">
        <v>49071957</v>
      </c>
      <c r="L41" s="14">
        <v>46230403</v>
      </c>
      <c r="M41" s="14">
        <v>42372262</v>
      </c>
      <c r="N41" s="14">
        <v>40455522</v>
      </c>
      <c r="O41" s="14">
        <v>555974720</v>
      </c>
    </row>
    <row r="42" spans="2:15" ht="7.5" customHeight="1" x14ac:dyDescent="0.2">
      <c r="B42" s="10" t="s">
        <v>60</v>
      </c>
      <c r="C42" s="11">
        <v>70949138</v>
      </c>
      <c r="D42" s="11">
        <v>64651694</v>
      </c>
      <c r="E42" s="11">
        <v>73868392</v>
      </c>
      <c r="F42" s="11">
        <v>77115801</v>
      </c>
      <c r="G42" s="11">
        <v>81587359</v>
      </c>
      <c r="H42" s="11">
        <v>83162543</v>
      </c>
      <c r="I42" s="11">
        <v>85885429</v>
      </c>
      <c r="J42" s="11">
        <v>84423483</v>
      </c>
      <c r="K42" s="11">
        <v>78569174</v>
      </c>
      <c r="L42" s="11">
        <v>81465103</v>
      </c>
      <c r="M42" s="11">
        <v>75330621</v>
      </c>
      <c r="N42" s="11">
        <v>75683079</v>
      </c>
      <c r="O42" s="11">
        <v>932691816</v>
      </c>
    </row>
    <row r="43" spans="2:15" ht="7.5" customHeight="1" x14ac:dyDescent="0.2">
      <c r="B43" s="12" t="s">
        <v>61</v>
      </c>
      <c r="C43" s="11">
        <v>99456858</v>
      </c>
      <c r="D43" s="11">
        <v>89122594</v>
      </c>
      <c r="E43" s="11">
        <v>104445601</v>
      </c>
      <c r="F43" s="11">
        <v>103066592</v>
      </c>
      <c r="G43" s="11">
        <v>107506253</v>
      </c>
      <c r="H43" s="11">
        <v>105216313</v>
      </c>
      <c r="I43" s="11">
        <v>110630781</v>
      </c>
      <c r="J43" s="11">
        <v>113639765</v>
      </c>
      <c r="K43" s="11">
        <v>107082670</v>
      </c>
      <c r="L43" s="11">
        <v>110641545</v>
      </c>
      <c r="M43" s="11">
        <v>100280125</v>
      </c>
      <c r="N43" s="11">
        <v>103208652</v>
      </c>
      <c r="O43" s="11">
        <v>1254297749</v>
      </c>
    </row>
    <row r="44" spans="2:15" ht="7.5" customHeight="1" x14ac:dyDescent="0.2">
      <c r="B44" s="13" t="s">
        <v>62</v>
      </c>
      <c r="C44" s="14">
        <v>60014042</v>
      </c>
      <c r="D44" s="14">
        <v>54894053</v>
      </c>
      <c r="E44" s="14">
        <v>59801322</v>
      </c>
      <c r="F44" s="14">
        <v>57077117</v>
      </c>
      <c r="G44" s="14">
        <v>62995050</v>
      </c>
      <c r="H44" s="14">
        <v>63204192</v>
      </c>
      <c r="I44" s="14">
        <v>68405020</v>
      </c>
      <c r="J44" s="14">
        <v>68648072</v>
      </c>
      <c r="K44" s="14">
        <v>61056156</v>
      </c>
      <c r="L44" s="14">
        <v>64737725</v>
      </c>
      <c r="M44" s="14">
        <v>59758387</v>
      </c>
      <c r="N44" s="14">
        <v>60343420</v>
      </c>
      <c r="O44" s="14">
        <v>740934556</v>
      </c>
    </row>
    <row r="45" spans="2:15" ht="7.5" customHeight="1" x14ac:dyDescent="0.2">
      <c r="B45" s="10" t="s">
        <v>63</v>
      </c>
      <c r="C45" s="11">
        <v>320795996</v>
      </c>
      <c r="D45" s="11">
        <v>285792824</v>
      </c>
      <c r="E45" s="11">
        <v>334290662</v>
      </c>
      <c r="F45" s="11">
        <v>321589095</v>
      </c>
      <c r="G45" s="11">
        <v>344081336</v>
      </c>
      <c r="H45" s="11">
        <v>344396824</v>
      </c>
      <c r="I45" s="11">
        <v>359880917</v>
      </c>
      <c r="J45" s="11">
        <v>346863087</v>
      </c>
      <c r="K45" s="11">
        <v>315100442</v>
      </c>
      <c r="L45" s="11">
        <v>401217527</v>
      </c>
      <c r="M45" s="11">
        <v>376997971</v>
      </c>
      <c r="N45" s="11">
        <v>378985714</v>
      </c>
      <c r="O45" s="11">
        <v>4129992395</v>
      </c>
    </row>
    <row r="46" spans="2:15" ht="7.5" customHeight="1" x14ac:dyDescent="0.2">
      <c r="B46" s="12" t="s">
        <v>64</v>
      </c>
      <c r="C46" s="11">
        <v>81555198</v>
      </c>
      <c r="D46" s="11">
        <v>78913597</v>
      </c>
      <c r="E46" s="11">
        <v>88786342</v>
      </c>
      <c r="F46" s="11">
        <v>81163830</v>
      </c>
      <c r="G46" s="11">
        <v>88487898</v>
      </c>
      <c r="H46" s="11">
        <v>86705974</v>
      </c>
      <c r="I46" s="11">
        <v>92769185</v>
      </c>
      <c r="J46" s="11">
        <v>101705820</v>
      </c>
      <c r="K46" s="11">
        <v>78615545</v>
      </c>
      <c r="L46" s="11">
        <v>96573357</v>
      </c>
      <c r="M46" s="11">
        <v>67470872</v>
      </c>
      <c r="N46" s="11">
        <v>87185663</v>
      </c>
      <c r="O46" s="11">
        <v>1029933281</v>
      </c>
    </row>
    <row r="47" spans="2:15" ht="7.5" customHeight="1" x14ac:dyDescent="0.2">
      <c r="B47" s="13" t="s">
        <v>65</v>
      </c>
      <c r="C47" s="14">
        <v>516873028</v>
      </c>
      <c r="D47" s="14">
        <v>441285055</v>
      </c>
      <c r="E47" s="14">
        <v>489706508</v>
      </c>
      <c r="F47" s="14">
        <v>422676290</v>
      </c>
      <c r="G47" s="14">
        <v>532609660</v>
      </c>
      <c r="H47" s="14">
        <v>453599007</v>
      </c>
      <c r="I47" s="14">
        <v>509678738</v>
      </c>
      <c r="J47" s="14">
        <v>504097652</v>
      </c>
      <c r="K47" s="14">
        <v>489453465</v>
      </c>
      <c r="L47" s="14">
        <v>469612735</v>
      </c>
      <c r="M47" s="14">
        <v>464025380</v>
      </c>
      <c r="N47" s="14">
        <v>514465601</v>
      </c>
      <c r="O47" s="14">
        <v>5808083119</v>
      </c>
    </row>
    <row r="48" spans="2:15" ht="7.5" customHeight="1" x14ac:dyDescent="0.2">
      <c r="B48" s="10" t="s">
        <v>66</v>
      </c>
      <c r="C48" s="11">
        <v>404673634</v>
      </c>
      <c r="D48" s="11">
        <v>371178695</v>
      </c>
      <c r="E48" s="11">
        <v>422029507</v>
      </c>
      <c r="F48" s="11">
        <v>427731370</v>
      </c>
      <c r="G48" s="11">
        <v>465601349</v>
      </c>
      <c r="H48" s="11">
        <v>430481436</v>
      </c>
      <c r="I48" s="11">
        <v>450791025</v>
      </c>
      <c r="J48" s="11">
        <v>448578992</v>
      </c>
      <c r="K48" s="11">
        <v>418777152</v>
      </c>
      <c r="L48" s="11">
        <v>434547374</v>
      </c>
      <c r="M48" s="11">
        <v>412083652</v>
      </c>
      <c r="N48" s="11">
        <v>396322407</v>
      </c>
      <c r="O48" s="11">
        <v>5082796593</v>
      </c>
    </row>
    <row r="49" spans="2:15" ht="7.5" customHeight="1" x14ac:dyDescent="0.2">
      <c r="B49" s="12" t="s">
        <v>67</v>
      </c>
      <c r="C49" s="11">
        <v>35985855</v>
      </c>
      <c r="D49" s="11">
        <v>32976538</v>
      </c>
      <c r="E49" s="11">
        <v>31319198</v>
      </c>
      <c r="F49" s="11">
        <v>38608424</v>
      </c>
      <c r="G49" s="11">
        <v>39200521</v>
      </c>
      <c r="H49" s="11">
        <v>38470337</v>
      </c>
      <c r="I49" s="11">
        <v>44087029</v>
      </c>
      <c r="J49" s="11">
        <v>41765272</v>
      </c>
      <c r="K49" s="11">
        <v>37537706</v>
      </c>
      <c r="L49" s="11">
        <v>38906390</v>
      </c>
      <c r="M49" s="11">
        <v>35510077</v>
      </c>
      <c r="N49" s="11">
        <v>37853648</v>
      </c>
      <c r="O49" s="11">
        <v>452220995</v>
      </c>
    </row>
    <row r="50" spans="2:15" ht="7.5" customHeight="1" x14ac:dyDescent="0.2">
      <c r="B50" s="13" t="s">
        <v>68</v>
      </c>
      <c r="C50" s="14">
        <v>387500811</v>
      </c>
      <c r="D50" s="14">
        <v>373472320</v>
      </c>
      <c r="E50" s="14">
        <v>433241121</v>
      </c>
      <c r="F50" s="14">
        <v>426841568</v>
      </c>
      <c r="G50" s="14">
        <v>462797007</v>
      </c>
      <c r="H50" s="14">
        <v>440818103</v>
      </c>
      <c r="I50" s="14">
        <v>455389908</v>
      </c>
      <c r="J50" s="14">
        <v>459709489</v>
      </c>
      <c r="K50" s="14">
        <v>423904779</v>
      </c>
      <c r="L50" s="14">
        <v>444998982</v>
      </c>
      <c r="M50" s="14">
        <v>418379873</v>
      </c>
      <c r="N50" s="14">
        <v>420179760</v>
      </c>
      <c r="O50" s="14">
        <v>5147233721</v>
      </c>
    </row>
    <row r="51" spans="2:15" ht="7.5" customHeight="1" x14ac:dyDescent="0.2">
      <c r="B51" s="10" t="s">
        <v>69</v>
      </c>
      <c r="C51" s="11">
        <v>135395917</v>
      </c>
      <c r="D51" s="11">
        <v>162953275</v>
      </c>
      <c r="E51" s="11">
        <v>137053567</v>
      </c>
      <c r="F51" s="11">
        <v>201900179</v>
      </c>
      <c r="G51" s="11">
        <v>135298305</v>
      </c>
      <c r="H51" s="11">
        <v>202575676</v>
      </c>
      <c r="I51" s="11">
        <v>168588899</v>
      </c>
      <c r="J51" s="11">
        <v>142572831</v>
      </c>
      <c r="K51" s="11">
        <v>195794164</v>
      </c>
      <c r="L51" s="11">
        <v>165847416</v>
      </c>
      <c r="M51" s="11">
        <v>167374301</v>
      </c>
      <c r="N51" s="11">
        <v>164202686</v>
      </c>
      <c r="O51" s="11">
        <v>1979557216</v>
      </c>
    </row>
    <row r="52" spans="2:15" ht="7.5" customHeight="1" x14ac:dyDescent="0.2">
      <c r="B52" s="12" t="s">
        <v>70</v>
      </c>
      <c r="C52" s="11">
        <v>125886970</v>
      </c>
      <c r="D52" s="11">
        <v>101828793</v>
      </c>
      <c r="E52" s="11">
        <v>142357631</v>
      </c>
      <c r="F52" s="11">
        <v>133627172</v>
      </c>
      <c r="G52" s="11">
        <v>142680858</v>
      </c>
      <c r="H52" s="11">
        <v>143954056</v>
      </c>
      <c r="I52" s="11">
        <v>150120784</v>
      </c>
      <c r="J52" s="11">
        <v>152242211</v>
      </c>
      <c r="K52" s="11">
        <v>137142071</v>
      </c>
      <c r="L52" s="11">
        <v>140589318</v>
      </c>
      <c r="M52" s="11">
        <v>129274728</v>
      </c>
      <c r="N52" s="11">
        <v>129888708</v>
      </c>
      <c r="O52" s="11">
        <v>1629593300</v>
      </c>
    </row>
    <row r="53" spans="2:15" ht="7.5" customHeight="1" x14ac:dyDescent="0.2">
      <c r="B53" s="13" t="s">
        <v>71</v>
      </c>
      <c r="C53" s="14">
        <v>390217069</v>
      </c>
      <c r="D53" s="14">
        <v>352496423</v>
      </c>
      <c r="E53" s="14">
        <v>411949679</v>
      </c>
      <c r="F53" s="14">
        <v>411643999</v>
      </c>
      <c r="G53" s="14">
        <v>432138216</v>
      </c>
      <c r="H53" s="14">
        <v>419108786</v>
      </c>
      <c r="I53" s="14">
        <v>439722434</v>
      </c>
      <c r="J53" s="14">
        <v>450140828</v>
      </c>
      <c r="K53" s="14">
        <v>413060604</v>
      </c>
      <c r="L53" s="14">
        <v>435788027</v>
      </c>
      <c r="M53" s="14">
        <v>414078621</v>
      </c>
      <c r="N53" s="14">
        <v>410487834</v>
      </c>
      <c r="O53" s="14">
        <v>4980832520</v>
      </c>
    </row>
    <row r="54" spans="2:15" ht="7.5" customHeight="1" x14ac:dyDescent="0.2">
      <c r="B54" s="10" t="s">
        <v>72</v>
      </c>
      <c r="C54" s="11">
        <v>30574138</v>
      </c>
      <c r="D54" s="11">
        <v>29124361</v>
      </c>
      <c r="E54" s="11">
        <v>33722409</v>
      </c>
      <c r="F54" s="11">
        <v>29892968</v>
      </c>
      <c r="G54" s="11">
        <v>32389864</v>
      </c>
      <c r="H54" s="11">
        <v>32187214</v>
      </c>
      <c r="I54" s="11">
        <v>33183814</v>
      </c>
      <c r="J54" s="11">
        <v>35309429</v>
      </c>
      <c r="K54" s="11">
        <v>34836671</v>
      </c>
      <c r="L54" s="11">
        <v>33508129</v>
      </c>
      <c r="M54" s="11">
        <v>33125709</v>
      </c>
      <c r="N54" s="11">
        <v>33243473</v>
      </c>
      <c r="O54" s="11">
        <v>391098179</v>
      </c>
    </row>
    <row r="55" spans="2:15" ht="7.5" customHeight="1" x14ac:dyDescent="0.2">
      <c r="B55" s="12" t="s">
        <v>73</v>
      </c>
      <c r="C55" s="11">
        <v>227255999</v>
      </c>
      <c r="D55" s="11">
        <v>212208590</v>
      </c>
      <c r="E55" s="11">
        <v>247223877</v>
      </c>
      <c r="F55" s="11">
        <v>246019903</v>
      </c>
      <c r="G55" s="11">
        <v>278087448</v>
      </c>
      <c r="H55" s="11">
        <v>225509325</v>
      </c>
      <c r="I55" s="11">
        <v>252428490</v>
      </c>
      <c r="J55" s="11">
        <v>257575434</v>
      </c>
      <c r="K55" s="11">
        <v>232567224</v>
      </c>
      <c r="L55" s="11">
        <v>246091999</v>
      </c>
      <c r="M55" s="11">
        <v>231461512</v>
      </c>
      <c r="N55" s="11">
        <v>234348033</v>
      </c>
      <c r="O55" s="11">
        <v>2890777834</v>
      </c>
    </row>
    <row r="56" spans="2:15" ht="7.5" customHeight="1" x14ac:dyDescent="0.2">
      <c r="B56" s="13" t="s">
        <v>74</v>
      </c>
      <c r="C56" s="14">
        <v>32776122</v>
      </c>
      <c r="D56" s="14">
        <v>37581970</v>
      </c>
      <c r="E56" s="14">
        <v>33266623</v>
      </c>
      <c r="F56" s="14">
        <v>35014885</v>
      </c>
      <c r="G56" s="14">
        <v>35519151</v>
      </c>
      <c r="H56" s="14">
        <v>32776122</v>
      </c>
      <c r="I56" s="14">
        <v>45432195</v>
      </c>
      <c r="J56" s="14">
        <v>50460704</v>
      </c>
      <c r="K56" s="14">
        <v>48319535</v>
      </c>
      <c r="L56" s="14">
        <v>40355219</v>
      </c>
      <c r="M56" s="14">
        <v>42284588</v>
      </c>
      <c r="N56" s="14">
        <v>39741057</v>
      </c>
      <c r="O56" s="14">
        <v>473528171</v>
      </c>
    </row>
    <row r="57" spans="2:15" ht="7.5" customHeight="1" x14ac:dyDescent="0.2">
      <c r="B57" s="10" t="s">
        <v>75</v>
      </c>
      <c r="C57" s="11">
        <v>264372523</v>
      </c>
      <c r="D57" s="11">
        <v>230222531</v>
      </c>
      <c r="E57" s="11">
        <v>305178171</v>
      </c>
      <c r="F57" s="11">
        <v>302038042</v>
      </c>
      <c r="G57" s="11">
        <v>303949943</v>
      </c>
      <c r="H57" s="11">
        <v>289493129</v>
      </c>
      <c r="I57" s="11">
        <v>321738356</v>
      </c>
      <c r="J57" s="11">
        <v>306238625</v>
      </c>
      <c r="K57" s="11">
        <v>292863444</v>
      </c>
      <c r="L57" s="11">
        <v>291837777</v>
      </c>
      <c r="M57" s="11">
        <v>292935351</v>
      </c>
      <c r="N57" s="11">
        <v>287345229</v>
      </c>
      <c r="O57" s="11">
        <v>3488213121</v>
      </c>
    </row>
    <row r="58" spans="2:15" ht="7.5" customHeight="1" x14ac:dyDescent="0.2">
      <c r="B58" s="12" t="s">
        <v>76</v>
      </c>
      <c r="C58" s="11">
        <v>1205901285</v>
      </c>
      <c r="D58" s="11">
        <v>1127435690</v>
      </c>
      <c r="E58" s="11">
        <v>1270385666</v>
      </c>
      <c r="F58" s="11">
        <v>1213928113</v>
      </c>
      <c r="G58" s="11">
        <v>1338731799</v>
      </c>
      <c r="H58" s="11">
        <v>1263391812</v>
      </c>
      <c r="I58" s="11">
        <v>1274175312</v>
      </c>
      <c r="J58" s="11">
        <v>1298753459</v>
      </c>
      <c r="K58" s="11">
        <v>1221501737</v>
      </c>
      <c r="L58" s="11">
        <v>1291027212</v>
      </c>
      <c r="M58" s="11">
        <v>1208765660</v>
      </c>
      <c r="N58" s="11">
        <v>1226214435</v>
      </c>
      <c r="O58" s="11">
        <v>14940212180</v>
      </c>
    </row>
    <row r="59" spans="2:15" ht="7.5" customHeight="1" x14ac:dyDescent="0.2">
      <c r="B59" s="13" t="s">
        <v>77</v>
      </c>
      <c r="C59" s="14">
        <v>102597783</v>
      </c>
      <c r="D59" s="14">
        <v>93633196</v>
      </c>
      <c r="E59" s="14">
        <v>97171583</v>
      </c>
      <c r="F59" s="14">
        <v>106488806</v>
      </c>
      <c r="G59" s="14">
        <v>109346268</v>
      </c>
      <c r="H59" s="14">
        <v>110592588</v>
      </c>
      <c r="I59" s="14">
        <v>116789387</v>
      </c>
      <c r="J59" s="14">
        <v>115351385</v>
      </c>
      <c r="K59" s="14">
        <v>106996663</v>
      </c>
      <c r="L59" s="14">
        <v>116018440</v>
      </c>
      <c r="M59" s="14">
        <v>96581185</v>
      </c>
      <c r="N59" s="14">
        <v>105442527</v>
      </c>
      <c r="O59" s="14">
        <v>1277009811</v>
      </c>
    </row>
    <row r="60" spans="2:15" ht="7.5" customHeight="1" x14ac:dyDescent="0.2">
      <c r="B60" s="10" t="s">
        <v>78</v>
      </c>
      <c r="C60" s="11">
        <v>25594523</v>
      </c>
      <c r="D60" s="11">
        <v>23568360</v>
      </c>
      <c r="E60" s="11">
        <v>25402873</v>
      </c>
      <c r="F60" s="11">
        <v>23562022</v>
      </c>
      <c r="G60" s="11">
        <v>27256179</v>
      </c>
      <c r="H60" s="11">
        <v>25847616</v>
      </c>
      <c r="I60" s="11">
        <v>29374857</v>
      </c>
      <c r="J60" s="11">
        <v>29171878</v>
      </c>
      <c r="K60" s="11">
        <v>24121122</v>
      </c>
      <c r="L60" s="11">
        <v>27379441</v>
      </c>
      <c r="M60" s="11">
        <v>24156766</v>
      </c>
      <c r="N60" s="11">
        <v>25186030</v>
      </c>
      <c r="O60" s="11">
        <v>310621667</v>
      </c>
    </row>
    <row r="61" spans="2:15" ht="7.5" customHeight="1" x14ac:dyDescent="0.2">
      <c r="B61" s="12" t="s">
        <v>79</v>
      </c>
      <c r="C61" s="11">
        <v>419221806</v>
      </c>
      <c r="D61" s="11">
        <v>254129159</v>
      </c>
      <c r="E61" s="11">
        <v>392409115</v>
      </c>
      <c r="F61" s="11">
        <v>584171425</v>
      </c>
      <c r="G61" s="11">
        <v>286243999</v>
      </c>
      <c r="H61" s="11">
        <v>502449729</v>
      </c>
      <c r="I61" s="11">
        <v>375065645</v>
      </c>
      <c r="J61" s="11">
        <v>356666703</v>
      </c>
      <c r="K61" s="11">
        <v>286441161</v>
      </c>
      <c r="L61" s="11">
        <v>399289651</v>
      </c>
      <c r="M61" s="11">
        <v>320721093</v>
      </c>
      <c r="N61" s="11">
        <v>205906313.088</v>
      </c>
      <c r="O61" s="11">
        <v>4382715799.0880003</v>
      </c>
    </row>
    <row r="62" spans="2:15" ht="7.5" customHeight="1" x14ac:dyDescent="0.2">
      <c r="B62" s="13" t="s">
        <v>80</v>
      </c>
      <c r="C62" s="14">
        <v>196799447</v>
      </c>
      <c r="D62" s="14">
        <v>217177900</v>
      </c>
      <c r="E62" s="14">
        <v>237779109</v>
      </c>
      <c r="F62" s="14">
        <v>249145360</v>
      </c>
      <c r="G62" s="14">
        <v>271643227</v>
      </c>
      <c r="H62" s="14">
        <v>280076240</v>
      </c>
      <c r="I62" s="14">
        <v>250040836</v>
      </c>
      <c r="J62" s="14">
        <v>263695601</v>
      </c>
      <c r="K62" s="14">
        <v>235541646</v>
      </c>
      <c r="L62" s="14">
        <v>333825944</v>
      </c>
      <c r="M62" s="14">
        <v>244354461</v>
      </c>
      <c r="N62" s="14">
        <v>229178823</v>
      </c>
      <c r="O62" s="14">
        <v>3009258594</v>
      </c>
    </row>
    <row r="63" spans="2:15" ht="7.5" customHeight="1" x14ac:dyDescent="0.2">
      <c r="B63" s="10" t="s">
        <v>81</v>
      </c>
      <c r="C63" s="11">
        <v>56523698</v>
      </c>
      <c r="D63" s="11">
        <v>64039476</v>
      </c>
      <c r="E63" s="11">
        <v>67139805</v>
      </c>
      <c r="F63" s="11">
        <v>58099439</v>
      </c>
      <c r="G63" s="11">
        <v>66489538</v>
      </c>
      <c r="H63" s="11">
        <v>53031596</v>
      </c>
      <c r="I63" s="11">
        <v>91285820</v>
      </c>
      <c r="J63" s="11">
        <v>58290309</v>
      </c>
      <c r="K63" s="11">
        <v>108120294</v>
      </c>
      <c r="L63" s="11">
        <v>50532668</v>
      </c>
      <c r="M63" s="11">
        <v>89076004</v>
      </c>
      <c r="N63" s="11">
        <v>12237281</v>
      </c>
      <c r="O63" s="11">
        <v>774865928</v>
      </c>
    </row>
    <row r="64" spans="2:15" ht="7.5" customHeight="1" x14ac:dyDescent="0.2">
      <c r="B64" s="12" t="s">
        <v>82</v>
      </c>
      <c r="C64" s="11">
        <v>196022741</v>
      </c>
      <c r="D64" s="11">
        <v>143100352</v>
      </c>
      <c r="E64" s="11">
        <v>279078800</v>
      </c>
      <c r="F64" s="11">
        <v>221490136</v>
      </c>
      <c r="G64" s="11">
        <v>239529722</v>
      </c>
      <c r="H64" s="11">
        <v>225068753</v>
      </c>
      <c r="I64" s="11">
        <v>245319284</v>
      </c>
      <c r="J64" s="11">
        <v>257826498</v>
      </c>
      <c r="K64" s="11">
        <v>230080225</v>
      </c>
      <c r="L64" s="11">
        <v>217938979</v>
      </c>
      <c r="M64" s="11">
        <v>174868328</v>
      </c>
      <c r="N64" s="11">
        <v>278076052</v>
      </c>
      <c r="O64" s="11">
        <v>2708399870</v>
      </c>
    </row>
    <row r="65" spans="2:15" ht="7.5" customHeight="1" thickBot="1" x14ac:dyDescent="0.25">
      <c r="B65" s="13" t="s">
        <v>83</v>
      </c>
      <c r="C65" s="11">
        <v>29912694</v>
      </c>
      <c r="D65" s="11">
        <v>24472866</v>
      </c>
      <c r="E65" s="11">
        <v>23458947</v>
      </c>
      <c r="F65" s="11">
        <v>21917332</v>
      </c>
      <c r="G65" s="11">
        <v>31920339</v>
      </c>
      <c r="H65" s="11">
        <v>25757633</v>
      </c>
      <c r="I65" s="11">
        <v>36272666</v>
      </c>
      <c r="J65" s="11">
        <v>39433182</v>
      </c>
      <c r="K65" s="11">
        <v>41101472</v>
      </c>
      <c r="L65" s="11">
        <v>32362808</v>
      </c>
      <c r="M65" s="11">
        <v>34013048</v>
      </c>
      <c r="N65" s="11">
        <v>27345732</v>
      </c>
      <c r="O65" s="11">
        <v>367968719</v>
      </c>
    </row>
    <row r="66" spans="2:15" ht="7.5" customHeight="1" thickTop="1" x14ac:dyDescent="0.2">
      <c r="B66" s="15" t="s">
        <v>84</v>
      </c>
      <c r="C66" s="16">
        <v>11651799701</v>
      </c>
      <c r="D66" s="16">
        <v>10805145615</v>
      </c>
      <c r="E66" s="16">
        <v>12111253580</v>
      </c>
      <c r="F66" s="16">
        <v>12329921801</v>
      </c>
      <c r="G66" s="16">
        <v>12661125471</v>
      </c>
      <c r="H66" s="16">
        <v>12485509631</v>
      </c>
      <c r="I66" s="16">
        <v>13004676784</v>
      </c>
      <c r="J66" s="16">
        <v>12969968576</v>
      </c>
      <c r="K66" s="16">
        <v>12183134177</v>
      </c>
      <c r="L66" s="16">
        <v>12551983408.07</v>
      </c>
      <c r="M66" s="16">
        <v>11981308303.743999</v>
      </c>
      <c r="N66" s="16">
        <v>11927674077.048</v>
      </c>
      <c r="O66" s="16">
        <v>146663501124.862</v>
      </c>
    </row>
    <row r="67" spans="2:15" ht="7.5" customHeight="1" thickBot="1" x14ac:dyDescent="0.25">
      <c r="B67" s="17" t="s">
        <v>85</v>
      </c>
      <c r="C67" s="18">
        <v>99532053</v>
      </c>
      <c r="D67" s="18">
        <v>59850255</v>
      </c>
      <c r="E67" s="18">
        <v>110778361</v>
      </c>
      <c r="F67" s="18">
        <v>85007125</v>
      </c>
      <c r="G67" s="18">
        <v>78926678</v>
      </c>
      <c r="H67" s="18">
        <v>72930099</v>
      </c>
      <c r="I67" s="18">
        <v>70615646</v>
      </c>
      <c r="J67" s="18">
        <v>87802985</v>
      </c>
      <c r="K67" s="18">
        <v>67450722</v>
      </c>
      <c r="L67" s="18">
        <v>74984508</v>
      </c>
      <c r="M67" s="18">
        <v>78532539</v>
      </c>
      <c r="N67" s="18">
        <v>81427713</v>
      </c>
      <c r="O67" s="18">
        <v>967838684</v>
      </c>
    </row>
    <row r="68" spans="2:15" ht="9" customHeight="1" thickTop="1" x14ac:dyDescent="0.2">
      <c r="B68" s="19" t="s">
        <v>86</v>
      </c>
      <c r="C68" s="14">
        <v>11751331754</v>
      </c>
      <c r="D68" s="14">
        <v>10864995870</v>
      </c>
      <c r="E68" s="14">
        <v>12222031941</v>
      </c>
      <c r="F68" s="14">
        <v>12414928926</v>
      </c>
      <c r="G68" s="14">
        <v>12740052149</v>
      </c>
      <c r="H68" s="14">
        <v>12558439730</v>
      </c>
      <c r="I68" s="14">
        <v>13075292430</v>
      </c>
      <c r="J68" s="14">
        <v>13057771561</v>
      </c>
      <c r="K68" s="14">
        <v>12250584899</v>
      </c>
      <c r="L68" s="14">
        <v>12626967916.07</v>
      </c>
      <c r="M68" s="14">
        <v>12059840842.743999</v>
      </c>
      <c r="N68" s="14">
        <v>12009101790.048</v>
      </c>
      <c r="O68" s="14">
        <v>147631339808.862</v>
      </c>
    </row>
    <row r="69" spans="2:15" x14ac:dyDescent="0.2">
      <c r="B69" s="20" t="s">
        <v>87</v>
      </c>
      <c r="C69" s="21"/>
      <c r="D69" s="21"/>
      <c r="E69" s="21"/>
      <c r="F69" s="21"/>
      <c r="G69" s="21"/>
      <c r="H69" s="21"/>
      <c r="I69" s="21"/>
      <c r="J69" s="21"/>
      <c r="K69" s="21"/>
      <c r="L69" s="21"/>
      <c r="M69" s="21"/>
      <c r="N69" s="21"/>
      <c r="O69" s="22"/>
    </row>
    <row r="70" spans="2:15" x14ac:dyDescent="0.2">
      <c r="B70" s="23" t="s">
        <v>88</v>
      </c>
      <c r="C70" s="24"/>
      <c r="D70" s="24"/>
      <c r="E70" s="24"/>
      <c r="F70" s="24"/>
      <c r="G70" s="24"/>
      <c r="H70" s="24"/>
      <c r="I70" s="24"/>
      <c r="J70" s="24"/>
      <c r="K70" s="24"/>
      <c r="L70" s="24"/>
      <c r="M70" s="24"/>
      <c r="N70" s="24"/>
      <c r="O70" s="25"/>
    </row>
    <row r="71" spans="2:15" x14ac:dyDescent="0.2">
      <c r="B71" s="26" t="s">
        <v>89</v>
      </c>
      <c r="C71" s="27"/>
      <c r="D71" s="27"/>
      <c r="E71" s="27"/>
      <c r="F71" s="27"/>
      <c r="G71" s="27"/>
      <c r="H71" s="27"/>
      <c r="I71" s="27"/>
      <c r="J71" s="27"/>
      <c r="K71" s="27"/>
      <c r="L71" s="27"/>
      <c r="M71" s="27"/>
      <c r="N71" s="27"/>
      <c r="O71" s="28"/>
    </row>
  </sheetData>
  <pageMargins left="0.7" right="0.7" top="0.75" bottom="0.75" header="0.3" footer="0.3"/>
  <pageSetup scale="96" orientation="landscape"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92AC5A-92D2-4727-935D-F1AE8D6BD8EC}"/>
</file>

<file path=customXml/itemProps2.xml><?xml version="1.0" encoding="utf-8"?>
<ds:datastoreItem xmlns:ds="http://schemas.openxmlformats.org/officeDocument/2006/customXml" ds:itemID="{19E2FA08-C81D-4B3F-B3B1-A87DA6F164C4}"/>
</file>

<file path=customXml/itemProps3.xml><?xml version="1.0" encoding="utf-8"?>
<ds:datastoreItem xmlns:ds="http://schemas.openxmlformats.org/officeDocument/2006/customXml" ds:itemID="{87CFCEAD-D87F-4F63-9E9B-52D00C7D7C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MF-33GA 2019</vt:lpstr>
      <vt:lpstr>MF33GA_Data</vt:lpstr>
      <vt:lpstr>MF33GA_Dates</vt:lpstr>
      <vt:lpstr>'MF-33GA 2019'!Print_Area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Presmy, Tiffany (FHWA)</dc:creator>
  <cp:lastModifiedBy>Presmy, Tiffany (FHWA)</cp:lastModifiedBy>
  <dcterms:created xsi:type="dcterms:W3CDTF">2020-12-03T13:28:56Z</dcterms:created>
  <dcterms:modified xsi:type="dcterms:W3CDTF">2020-12-03T13:30:35Z</dcterms:modified>
</cp:coreProperties>
</file>