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19\Tables\"/>
    </mc:Choice>
  </mc:AlternateContent>
  <bookViews>
    <workbookView xWindow="0" yWindow="0" windowWidth="20490" windowHeight="7065"/>
  </bookViews>
  <sheets>
    <sheet name="MF-33SF 2019" sheetId="2" r:id="rId1"/>
  </sheets>
  <definedNames>
    <definedName name="MF33SF_Data_Prev">'MF-33SF 2019'!$B$13:$O$68</definedName>
    <definedName name="MF33SF_Dates_Prev">'MF-33SF 2019'!$B$2:$P$3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M12" i="2"/>
  <c r="L12" i="2"/>
  <c r="K12" i="2"/>
  <c r="J12" i="2"/>
  <c r="I12" i="2"/>
  <c r="H12" i="2"/>
  <c r="G12" i="2"/>
  <c r="F12" i="2"/>
  <c r="E12" i="2"/>
  <c r="D12" i="2"/>
  <c r="C12" i="2"/>
  <c r="O10" i="2"/>
  <c r="B10" i="2"/>
  <c r="B5" i="2"/>
</calcChain>
</file>

<file path=xl/sharedStrings.xml><?xml version="1.0" encoding="utf-8"?>
<sst xmlns="http://schemas.openxmlformats.org/spreadsheetml/2006/main" count="119" uniqueCount="108">
  <si>
    <t>Line</t>
  </si>
  <si>
    <t>Entries_1</t>
  </si>
  <si>
    <t>Entries_2</t>
  </si>
  <si>
    <t>Entries_3</t>
  </si>
  <si>
    <t>Entries_4</t>
  </si>
  <si>
    <t>Entries_5</t>
  </si>
  <si>
    <t>Entries_6</t>
  </si>
  <si>
    <t>Entries_7</t>
  </si>
  <si>
    <t>Entries_8</t>
  </si>
  <si>
    <t>Entries_9</t>
  </si>
  <si>
    <t>Entries_10</t>
  </si>
  <si>
    <t>Entries_11</t>
  </si>
  <si>
    <t>Entries_12</t>
  </si>
  <si>
    <t>CurrDate</t>
  </si>
  <si>
    <t>CurrYear</t>
  </si>
  <si>
    <t>7</t>
  </si>
  <si>
    <t>52</t>
  </si>
  <si>
    <t>51</t>
  </si>
  <si>
    <t>50</t>
  </si>
  <si>
    <t>06/16/2020</t>
  </si>
  <si>
    <t>2019</t>
  </si>
  <si>
    <t>TABLE MF-33SF</t>
  </si>
  <si>
    <t>January 2/</t>
  </si>
  <si>
    <t>February 2/</t>
  </si>
  <si>
    <t>March 2/</t>
  </si>
  <si>
    <t>April 2/</t>
  </si>
  <si>
    <t>May 2/</t>
  </si>
  <si>
    <t>June 2/</t>
  </si>
  <si>
    <t>July 2/</t>
  </si>
  <si>
    <t>August 2/</t>
  </si>
  <si>
    <t>September 2/</t>
  </si>
  <si>
    <t>October 2/</t>
  </si>
  <si>
    <t>November 2/</t>
  </si>
  <si>
    <t>December 2/</t>
  </si>
  <si>
    <t>State</t>
  </si>
  <si>
    <t>Total</t>
  </si>
  <si>
    <t>JanVol</t>
  </si>
  <si>
    <t>FebVol</t>
  </si>
  <si>
    <t>MarVol</t>
  </si>
  <si>
    <t>AprVol</t>
  </si>
  <si>
    <t>MayVol</t>
  </si>
  <si>
    <t>JunVol</t>
  </si>
  <si>
    <t>JulVol</t>
  </si>
  <si>
    <t>AugVol</t>
  </si>
  <si>
    <t>SepVol</t>
  </si>
  <si>
    <t>OctVol</t>
  </si>
  <si>
    <t>NovVol</t>
  </si>
  <si>
    <t>DecVol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</si>
  <si>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</si>
  <si>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</si>
  <si>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</si>
  <si>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</si>
  <si>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</si>
  <si>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</si>
  <si>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</si>
  <si>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</si>
  <si>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DC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</si>
  <si>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</si>
  <si>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</si>
  <si>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</si>
  <si>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</si>
  <si>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</si>
  <si>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</si>
  <si>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</si>
  <si>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</si>
  <si>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</si>
  <si>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</si>
  <si>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</si>
  <si>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</si>
  <si>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</si>
  <si>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</si>
  <si>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</si>
  <si>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</si>
  <si>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</si>
  <si>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</si>
  <si>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</si>
  <si>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</si>
  <si>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</si>
  <si>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</si>
  <si>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</si>
  <si>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</si>
  <si>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</si>
  <si>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</si>
  <si>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</si>
  <si>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</si>
  <si>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</si>
  <si>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</si>
  <si>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</si>
  <si>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</si>
  <si>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</si>
  <si>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</si>
  <si>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</si>
  <si>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</si>
  <si>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</si>
  <si>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</si>
  <si>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</si>
  <si>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</si>
  <si>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</si>
  <si>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</si>
  <si>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US Total</t>
  </si>
  <si>
    <t>Puerto Rico</t>
  </si>
  <si>
    <t>Grand Total</t>
  </si>
  <si>
    <t>(1) This table shows gross volume of special fuels (diesel and alternative fuels) reported by the State motor fuel tax agencies.</t>
  </si>
  <si>
    <t xml:space="preserve">(2) FHWA estimates are shown in bold fonts. Upon receipt of the State's actual gallons, the State data will </t>
  </si>
  <si>
    <t xml:space="preserve">Where possible, fuel consumed by all levels and all non-highway use has been excluded. Further adjustments may be </t>
  </si>
  <si>
    <t xml:space="preserve"> automatically be updated upon the next iteration of this report. See Notice on page 2.</t>
  </si>
  <si>
    <t>made during the year end analysis. Most data reflect retail sales , but a number of States tax special fuels at the wholesale level.</t>
  </si>
  <si>
    <t>When interstate motor carrier fuel volume is reported quarterly to FHWA, the volume is shown in the third month of the quarter.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</si>
</sst>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sz val="1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0" fillId="0" borderId="0" xfId="0" quotePrefix="1" applyFont="1"/>
    <xf numFmtId="0" fontId="0" fillId="0" borderId="0" xfId="0" quotePrefix="1" applyBorder="1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9" xfId="0" applyBorder="1"/>
    <xf numFmtId="0" fontId="4" fillId="0" borderId="9" xfId="0" applyFont="1" applyBorder="1"/>
    <xf numFmtId="0" fontId="0" fillId="0" borderId="10" xfId="0" applyBorder="1"/>
    <xf numFmtId="0" fontId="5" fillId="0" borderId="3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/>
    <xf numFmtId="0" fontId="0" fillId="0" borderId="11" xfId="0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72"/>
  <sheetViews>
    <sheetView tabSelected="1" zoomScale="130" zoomScaleNormal="130" workbookViewId="0">
      <selection activeCell="Q52" sqref="Q52"/>
    </sheetView>
  </sheetViews>
  <sheetFormatPr defaultRowHeight="12.75" x14ac:dyDescent="0.2"/>
  <cols>
    <col min="1" max="1" width="2.7109375" customWidth="1"/>
    <col min="2" max="2" width="9.7109375" customWidth="1"/>
    <col min="3" max="14" width="8.28515625" customWidth="1"/>
    <col min="15" max="15" width="9.7109375" customWidth="1"/>
    <col min="16" max="16" width="2.7109375" customWidth="1"/>
    <col min="257" max="257" width="2.7109375" customWidth="1"/>
    <col min="258" max="258" width="9.7109375" customWidth="1"/>
    <col min="259" max="270" width="8.28515625" customWidth="1"/>
    <col min="271" max="271" width="9.7109375" customWidth="1"/>
    <col min="272" max="272" width="2.7109375" customWidth="1"/>
    <col min="513" max="513" width="2.7109375" customWidth="1"/>
    <col min="514" max="514" width="9.7109375" customWidth="1"/>
    <col min="515" max="526" width="8.28515625" customWidth="1"/>
    <col min="527" max="527" width="9.7109375" customWidth="1"/>
    <col min="528" max="528" width="2.7109375" customWidth="1"/>
    <col min="769" max="769" width="2.7109375" customWidth="1"/>
    <col min="770" max="770" width="9.7109375" customWidth="1"/>
    <col min="771" max="782" width="8.28515625" customWidth="1"/>
    <col min="783" max="783" width="9.7109375" customWidth="1"/>
    <col min="784" max="784" width="2.7109375" customWidth="1"/>
    <col min="1025" max="1025" width="2.7109375" customWidth="1"/>
    <col min="1026" max="1026" width="9.7109375" customWidth="1"/>
    <col min="1027" max="1038" width="8.28515625" customWidth="1"/>
    <col min="1039" max="1039" width="9.7109375" customWidth="1"/>
    <col min="1040" max="1040" width="2.7109375" customWidth="1"/>
    <col min="1281" max="1281" width="2.7109375" customWidth="1"/>
    <col min="1282" max="1282" width="9.7109375" customWidth="1"/>
    <col min="1283" max="1294" width="8.28515625" customWidth="1"/>
    <col min="1295" max="1295" width="9.7109375" customWidth="1"/>
    <col min="1296" max="1296" width="2.7109375" customWidth="1"/>
    <col min="1537" max="1537" width="2.7109375" customWidth="1"/>
    <col min="1538" max="1538" width="9.7109375" customWidth="1"/>
    <col min="1539" max="1550" width="8.28515625" customWidth="1"/>
    <col min="1551" max="1551" width="9.7109375" customWidth="1"/>
    <col min="1552" max="1552" width="2.7109375" customWidth="1"/>
    <col min="1793" max="1793" width="2.7109375" customWidth="1"/>
    <col min="1794" max="1794" width="9.7109375" customWidth="1"/>
    <col min="1795" max="1806" width="8.28515625" customWidth="1"/>
    <col min="1807" max="1807" width="9.7109375" customWidth="1"/>
    <col min="1808" max="1808" width="2.7109375" customWidth="1"/>
    <col min="2049" max="2049" width="2.7109375" customWidth="1"/>
    <col min="2050" max="2050" width="9.7109375" customWidth="1"/>
    <col min="2051" max="2062" width="8.28515625" customWidth="1"/>
    <col min="2063" max="2063" width="9.7109375" customWidth="1"/>
    <col min="2064" max="2064" width="2.7109375" customWidth="1"/>
    <col min="2305" max="2305" width="2.7109375" customWidth="1"/>
    <col min="2306" max="2306" width="9.7109375" customWidth="1"/>
    <col min="2307" max="2318" width="8.28515625" customWidth="1"/>
    <col min="2319" max="2319" width="9.7109375" customWidth="1"/>
    <col min="2320" max="2320" width="2.7109375" customWidth="1"/>
    <col min="2561" max="2561" width="2.7109375" customWidth="1"/>
    <col min="2562" max="2562" width="9.7109375" customWidth="1"/>
    <col min="2563" max="2574" width="8.28515625" customWidth="1"/>
    <col min="2575" max="2575" width="9.7109375" customWidth="1"/>
    <col min="2576" max="2576" width="2.7109375" customWidth="1"/>
    <col min="2817" max="2817" width="2.7109375" customWidth="1"/>
    <col min="2818" max="2818" width="9.7109375" customWidth="1"/>
    <col min="2819" max="2830" width="8.28515625" customWidth="1"/>
    <col min="2831" max="2831" width="9.7109375" customWidth="1"/>
    <col min="2832" max="2832" width="2.7109375" customWidth="1"/>
    <col min="3073" max="3073" width="2.7109375" customWidth="1"/>
    <col min="3074" max="3074" width="9.7109375" customWidth="1"/>
    <col min="3075" max="3086" width="8.28515625" customWidth="1"/>
    <col min="3087" max="3087" width="9.7109375" customWidth="1"/>
    <col min="3088" max="3088" width="2.7109375" customWidth="1"/>
    <col min="3329" max="3329" width="2.7109375" customWidth="1"/>
    <col min="3330" max="3330" width="9.7109375" customWidth="1"/>
    <col min="3331" max="3342" width="8.28515625" customWidth="1"/>
    <col min="3343" max="3343" width="9.7109375" customWidth="1"/>
    <col min="3344" max="3344" width="2.7109375" customWidth="1"/>
    <col min="3585" max="3585" width="2.7109375" customWidth="1"/>
    <col min="3586" max="3586" width="9.7109375" customWidth="1"/>
    <col min="3587" max="3598" width="8.28515625" customWidth="1"/>
    <col min="3599" max="3599" width="9.7109375" customWidth="1"/>
    <col min="3600" max="3600" width="2.7109375" customWidth="1"/>
    <col min="3841" max="3841" width="2.7109375" customWidth="1"/>
    <col min="3842" max="3842" width="9.7109375" customWidth="1"/>
    <col min="3843" max="3854" width="8.28515625" customWidth="1"/>
    <col min="3855" max="3855" width="9.7109375" customWidth="1"/>
    <col min="3856" max="3856" width="2.7109375" customWidth="1"/>
    <col min="4097" max="4097" width="2.7109375" customWidth="1"/>
    <col min="4098" max="4098" width="9.7109375" customWidth="1"/>
    <col min="4099" max="4110" width="8.28515625" customWidth="1"/>
    <col min="4111" max="4111" width="9.7109375" customWidth="1"/>
    <col min="4112" max="4112" width="2.7109375" customWidth="1"/>
    <col min="4353" max="4353" width="2.7109375" customWidth="1"/>
    <col min="4354" max="4354" width="9.7109375" customWidth="1"/>
    <col min="4355" max="4366" width="8.28515625" customWidth="1"/>
    <col min="4367" max="4367" width="9.7109375" customWidth="1"/>
    <col min="4368" max="4368" width="2.7109375" customWidth="1"/>
    <col min="4609" max="4609" width="2.7109375" customWidth="1"/>
    <col min="4610" max="4610" width="9.7109375" customWidth="1"/>
    <col min="4611" max="4622" width="8.28515625" customWidth="1"/>
    <col min="4623" max="4623" width="9.7109375" customWidth="1"/>
    <col min="4624" max="4624" width="2.7109375" customWidth="1"/>
    <col min="4865" max="4865" width="2.7109375" customWidth="1"/>
    <col min="4866" max="4866" width="9.7109375" customWidth="1"/>
    <col min="4867" max="4878" width="8.28515625" customWidth="1"/>
    <col min="4879" max="4879" width="9.7109375" customWidth="1"/>
    <col min="4880" max="4880" width="2.7109375" customWidth="1"/>
    <col min="5121" max="5121" width="2.7109375" customWidth="1"/>
    <col min="5122" max="5122" width="9.7109375" customWidth="1"/>
    <col min="5123" max="5134" width="8.28515625" customWidth="1"/>
    <col min="5135" max="5135" width="9.7109375" customWidth="1"/>
    <col min="5136" max="5136" width="2.7109375" customWidth="1"/>
    <col min="5377" max="5377" width="2.7109375" customWidth="1"/>
    <col min="5378" max="5378" width="9.7109375" customWidth="1"/>
    <col min="5379" max="5390" width="8.28515625" customWidth="1"/>
    <col min="5391" max="5391" width="9.7109375" customWidth="1"/>
    <col min="5392" max="5392" width="2.7109375" customWidth="1"/>
    <col min="5633" max="5633" width="2.7109375" customWidth="1"/>
    <col min="5634" max="5634" width="9.7109375" customWidth="1"/>
    <col min="5635" max="5646" width="8.28515625" customWidth="1"/>
    <col min="5647" max="5647" width="9.7109375" customWidth="1"/>
    <col min="5648" max="5648" width="2.7109375" customWidth="1"/>
    <col min="5889" max="5889" width="2.7109375" customWidth="1"/>
    <col min="5890" max="5890" width="9.7109375" customWidth="1"/>
    <col min="5891" max="5902" width="8.28515625" customWidth="1"/>
    <col min="5903" max="5903" width="9.7109375" customWidth="1"/>
    <col min="5904" max="5904" width="2.7109375" customWidth="1"/>
    <col min="6145" max="6145" width="2.7109375" customWidth="1"/>
    <col min="6146" max="6146" width="9.7109375" customWidth="1"/>
    <col min="6147" max="6158" width="8.28515625" customWidth="1"/>
    <col min="6159" max="6159" width="9.7109375" customWidth="1"/>
    <col min="6160" max="6160" width="2.7109375" customWidth="1"/>
    <col min="6401" max="6401" width="2.7109375" customWidth="1"/>
    <col min="6402" max="6402" width="9.7109375" customWidth="1"/>
    <col min="6403" max="6414" width="8.28515625" customWidth="1"/>
    <col min="6415" max="6415" width="9.7109375" customWidth="1"/>
    <col min="6416" max="6416" width="2.7109375" customWidth="1"/>
    <col min="6657" max="6657" width="2.7109375" customWidth="1"/>
    <col min="6658" max="6658" width="9.7109375" customWidth="1"/>
    <col min="6659" max="6670" width="8.28515625" customWidth="1"/>
    <col min="6671" max="6671" width="9.7109375" customWidth="1"/>
    <col min="6672" max="6672" width="2.7109375" customWidth="1"/>
    <col min="6913" max="6913" width="2.7109375" customWidth="1"/>
    <col min="6914" max="6914" width="9.7109375" customWidth="1"/>
    <col min="6915" max="6926" width="8.28515625" customWidth="1"/>
    <col min="6927" max="6927" width="9.7109375" customWidth="1"/>
    <col min="6928" max="6928" width="2.7109375" customWidth="1"/>
    <col min="7169" max="7169" width="2.7109375" customWidth="1"/>
    <col min="7170" max="7170" width="9.7109375" customWidth="1"/>
    <col min="7171" max="7182" width="8.28515625" customWidth="1"/>
    <col min="7183" max="7183" width="9.7109375" customWidth="1"/>
    <col min="7184" max="7184" width="2.7109375" customWidth="1"/>
    <col min="7425" max="7425" width="2.7109375" customWidth="1"/>
    <col min="7426" max="7426" width="9.7109375" customWidth="1"/>
    <col min="7427" max="7438" width="8.28515625" customWidth="1"/>
    <col min="7439" max="7439" width="9.7109375" customWidth="1"/>
    <col min="7440" max="7440" width="2.7109375" customWidth="1"/>
    <col min="7681" max="7681" width="2.7109375" customWidth="1"/>
    <col min="7682" max="7682" width="9.7109375" customWidth="1"/>
    <col min="7683" max="7694" width="8.28515625" customWidth="1"/>
    <col min="7695" max="7695" width="9.7109375" customWidth="1"/>
    <col min="7696" max="7696" width="2.7109375" customWidth="1"/>
    <col min="7937" max="7937" width="2.7109375" customWidth="1"/>
    <col min="7938" max="7938" width="9.7109375" customWidth="1"/>
    <col min="7939" max="7950" width="8.28515625" customWidth="1"/>
    <col min="7951" max="7951" width="9.7109375" customWidth="1"/>
    <col min="7952" max="7952" width="2.7109375" customWidth="1"/>
    <col min="8193" max="8193" width="2.7109375" customWidth="1"/>
    <col min="8194" max="8194" width="9.7109375" customWidth="1"/>
    <col min="8195" max="8206" width="8.28515625" customWidth="1"/>
    <col min="8207" max="8207" width="9.7109375" customWidth="1"/>
    <col min="8208" max="8208" width="2.7109375" customWidth="1"/>
    <col min="8449" max="8449" width="2.7109375" customWidth="1"/>
    <col min="8450" max="8450" width="9.7109375" customWidth="1"/>
    <col min="8451" max="8462" width="8.28515625" customWidth="1"/>
    <col min="8463" max="8463" width="9.7109375" customWidth="1"/>
    <col min="8464" max="8464" width="2.7109375" customWidth="1"/>
    <col min="8705" max="8705" width="2.7109375" customWidth="1"/>
    <col min="8706" max="8706" width="9.7109375" customWidth="1"/>
    <col min="8707" max="8718" width="8.28515625" customWidth="1"/>
    <col min="8719" max="8719" width="9.7109375" customWidth="1"/>
    <col min="8720" max="8720" width="2.7109375" customWidth="1"/>
    <col min="8961" max="8961" width="2.7109375" customWidth="1"/>
    <col min="8962" max="8962" width="9.7109375" customWidth="1"/>
    <col min="8963" max="8974" width="8.28515625" customWidth="1"/>
    <col min="8975" max="8975" width="9.7109375" customWidth="1"/>
    <col min="8976" max="8976" width="2.7109375" customWidth="1"/>
    <col min="9217" max="9217" width="2.7109375" customWidth="1"/>
    <col min="9218" max="9218" width="9.7109375" customWidth="1"/>
    <col min="9219" max="9230" width="8.28515625" customWidth="1"/>
    <col min="9231" max="9231" width="9.7109375" customWidth="1"/>
    <col min="9232" max="9232" width="2.7109375" customWidth="1"/>
    <col min="9473" max="9473" width="2.7109375" customWidth="1"/>
    <col min="9474" max="9474" width="9.7109375" customWidth="1"/>
    <col min="9475" max="9486" width="8.28515625" customWidth="1"/>
    <col min="9487" max="9487" width="9.7109375" customWidth="1"/>
    <col min="9488" max="9488" width="2.7109375" customWidth="1"/>
    <col min="9729" max="9729" width="2.7109375" customWidth="1"/>
    <col min="9730" max="9730" width="9.7109375" customWidth="1"/>
    <col min="9731" max="9742" width="8.28515625" customWidth="1"/>
    <col min="9743" max="9743" width="9.7109375" customWidth="1"/>
    <col min="9744" max="9744" width="2.7109375" customWidth="1"/>
    <col min="9985" max="9985" width="2.7109375" customWidth="1"/>
    <col min="9986" max="9986" width="9.7109375" customWidth="1"/>
    <col min="9987" max="9998" width="8.28515625" customWidth="1"/>
    <col min="9999" max="9999" width="9.7109375" customWidth="1"/>
    <col min="10000" max="10000" width="2.7109375" customWidth="1"/>
    <col min="10241" max="10241" width="2.7109375" customWidth="1"/>
    <col min="10242" max="10242" width="9.7109375" customWidth="1"/>
    <col min="10243" max="10254" width="8.28515625" customWidth="1"/>
    <col min="10255" max="10255" width="9.7109375" customWidth="1"/>
    <col min="10256" max="10256" width="2.7109375" customWidth="1"/>
    <col min="10497" max="10497" width="2.7109375" customWidth="1"/>
    <col min="10498" max="10498" width="9.7109375" customWidth="1"/>
    <col min="10499" max="10510" width="8.28515625" customWidth="1"/>
    <col min="10511" max="10511" width="9.7109375" customWidth="1"/>
    <col min="10512" max="10512" width="2.7109375" customWidth="1"/>
    <col min="10753" max="10753" width="2.7109375" customWidth="1"/>
    <col min="10754" max="10754" width="9.7109375" customWidth="1"/>
    <col min="10755" max="10766" width="8.28515625" customWidth="1"/>
    <col min="10767" max="10767" width="9.7109375" customWidth="1"/>
    <col min="10768" max="10768" width="2.7109375" customWidth="1"/>
    <col min="11009" max="11009" width="2.7109375" customWidth="1"/>
    <col min="11010" max="11010" width="9.7109375" customWidth="1"/>
    <col min="11011" max="11022" width="8.28515625" customWidth="1"/>
    <col min="11023" max="11023" width="9.7109375" customWidth="1"/>
    <col min="11024" max="11024" width="2.7109375" customWidth="1"/>
    <col min="11265" max="11265" width="2.7109375" customWidth="1"/>
    <col min="11266" max="11266" width="9.7109375" customWidth="1"/>
    <col min="11267" max="11278" width="8.28515625" customWidth="1"/>
    <col min="11279" max="11279" width="9.7109375" customWidth="1"/>
    <col min="11280" max="11280" width="2.7109375" customWidth="1"/>
    <col min="11521" max="11521" width="2.7109375" customWidth="1"/>
    <col min="11522" max="11522" width="9.7109375" customWidth="1"/>
    <col min="11523" max="11534" width="8.28515625" customWidth="1"/>
    <col min="11535" max="11535" width="9.7109375" customWidth="1"/>
    <col min="11536" max="11536" width="2.7109375" customWidth="1"/>
    <col min="11777" max="11777" width="2.7109375" customWidth="1"/>
    <col min="11778" max="11778" width="9.7109375" customWidth="1"/>
    <col min="11779" max="11790" width="8.28515625" customWidth="1"/>
    <col min="11791" max="11791" width="9.7109375" customWidth="1"/>
    <col min="11792" max="11792" width="2.7109375" customWidth="1"/>
    <col min="12033" max="12033" width="2.7109375" customWidth="1"/>
    <col min="12034" max="12034" width="9.7109375" customWidth="1"/>
    <col min="12035" max="12046" width="8.28515625" customWidth="1"/>
    <col min="12047" max="12047" width="9.7109375" customWidth="1"/>
    <col min="12048" max="12048" width="2.7109375" customWidth="1"/>
    <col min="12289" max="12289" width="2.7109375" customWidth="1"/>
    <col min="12290" max="12290" width="9.7109375" customWidth="1"/>
    <col min="12291" max="12302" width="8.28515625" customWidth="1"/>
    <col min="12303" max="12303" width="9.7109375" customWidth="1"/>
    <col min="12304" max="12304" width="2.7109375" customWidth="1"/>
    <col min="12545" max="12545" width="2.7109375" customWidth="1"/>
    <col min="12546" max="12546" width="9.7109375" customWidth="1"/>
    <col min="12547" max="12558" width="8.28515625" customWidth="1"/>
    <col min="12559" max="12559" width="9.7109375" customWidth="1"/>
    <col min="12560" max="12560" width="2.7109375" customWidth="1"/>
    <col min="12801" max="12801" width="2.7109375" customWidth="1"/>
    <col min="12802" max="12802" width="9.7109375" customWidth="1"/>
    <col min="12803" max="12814" width="8.28515625" customWidth="1"/>
    <col min="12815" max="12815" width="9.7109375" customWidth="1"/>
    <col min="12816" max="12816" width="2.7109375" customWidth="1"/>
    <col min="13057" max="13057" width="2.7109375" customWidth="1"/>
    <col min="13058" max="13058" width="9.7109375" customWidth="1"/>
    <col min="13059" max="13070" width="8.28515625" customWidth="1"/>
    <col min="13071" max="13071" width="9.7109375" customWidth="1"/>
    <col min="13072" max="13072" width="2.7109375" customWidth="1"/>
    <col min="13313" max="13313" width="2.7109375" customWidth="1"/>
    <col min="13314" max="13314" width="9.7109375" customWidth="1"/>
    <col min="13315" max="13326" width="8.28515625" customWidth="1"/>
    <col min="13327" max="13327" width="9.7109375" customWidth="1"/>
    <col min="13328" max="13328" width="2.7109375" customWidth="1"/>
    <col min="13569" max="13569" width="2.7109375" customWidth="1"/>
    <col min="13570" max="13570" width="9.7109375" customWidth="1"/>
    <col min="13571" max="13582" width="8.28515625" customWidth="1"/>
    <col min="13583" max="13583" width="9.7109375" customWidth="1"/>
    <col min="13584" max="13584" width="2.7109375" customWidth="1"/>
    <col min="13825" max="13825" width="2.7109375" customWidth="1"/>
    <col min="13826" max="13826" width="9.7109375" customWidth="1"/>
    <col min="13827" max="13838" width="8.28515625" customWidth="1"/>
    <col min="13839" max="13839" width="9.7109375" customWidth="1"/>
    <col min="13840" max="13840" width="2.7109375" customWidth="1"/>
    <col min="14081" max="14081" width="2.7109375" customWidth="1"/>
    <col min="14082" max="14082" width="9.7109375" customWidth="1"/>
    <col min="14083" max="14094" width="8.28515625" customWidth="1"/>
    <col min="14095" max="14095" width="9.7109375" customWidth="1"/>
    <col min="14096" max="14096" width="2.7109375" customWidth="1"/>
    <col min="14337" max="14337" width="2.7109375" customWidth="1"/>
    <col min="14338" max="14338" width="9.7109375" customWidth="1"/>
    <col min="14339" max="14350" width="8.28515625" customWidth="1"/>
    <col min="14351" max="14351" width="9.7109375" customWidth="1"/>
    <col min="14352" max="14352" width="2.7109375" customWidth="1"/>
    <col min="14593" max="14593" width="2.7109375" customWidth="1"/>
    <col min="14594" max="14594" width="9.7109375" customWidth="1"/>
    <col min="14595" max="14606" width="8.28515625" customWidth="1"/>
    <col min="14607" max="14607" width="9.7109375" customWidth="1"/>
    <col min="14608" max="14608" width="2.7109375" customWidth="1"/>
    <col min="14849" max="14849" width="2.7109375" customWidth="1"/>
    <col min="14850" max="14850" width="9.7109375" customWidth="1"/>
    <col min="14851" max="14862" width="8.28515625" customWidth="1"/>
    <col min="14863" max="14863" width="9.7109375" customWidth="1"/>
    <col min="14864" max="14864" width="2.7109375" customWidth="1"/>
    <col min="15105" max="15105" width="2.7109375" customWidth="1"/>
    <col min="15106" max="15106" width="9.7109375" customWidth="1"/>
    <col min="15107" max="15118" width="8.28515625" customWidth="1"/>
    <col min="15119" max="15119" width="9.7109375" customWidth="1"/>
    <col min="15120" max="15120" width="2.7109375" customWidth="1"/>
    <col min="15361" max="15361" width="2.7109375" customWidth="1"/>
    <col min="15362" max="15362" width="9.7109375" customWidth="1"/>
    <col min="15363" max="15374" width="8.28515625" customWidth="1"/>
    <col min="15375" max="15375" width="9.7109375" customWidth="1"/>
    <col min="15376" max="15376" width="2.7109375" customWidth="1"/>
    <col min="15617" max="15617" width="2.7109375" customWidth="1"/>
    <col min="15618" max="15618" width="9.7109375" customWidth="1"/>
    <col min="15619" max="15630" width="8.28515625" customWidth="1"/>
    <col min="15631" max="15631" width="9.7109375" customWidth="1"/>
    <col min="15632" max="15632" width="2.7109375" customWidth="1"/>
    <col min="15873" max="15873" width="2.7109375" customWidth="1"/>
    <col min="15874" max="15874" width="9.7109375" customWidth="1"/>
    <col min="15875" max="15886" width="8.28515625" customWidth="1"/>
    <col min="15887" max="15887" width="9.7109375" customWidth="1"/>
    <col min="15888" max="15888" width="2.7109375" customWidth="1"/>
    <col min="16129" max="16129" width="2.7109375" customWidth="1"/>
    <col min="16130" max="16130" width="9.7109375" customWidth="1"/>
    <col min="16131" max="16142" width="8.28515625" customWidth="1"/>
    <col min="16143" max="16143" width="9.7109375" customWidth="1"/>
    <col min="16144" max="16144" width="2.7109375" customWidth="1"/>
  </cols>
  <sheetData>
    <row r="1" spans="2:16" ht="12" customHeight="1" x14ac:dyDescent="0.2"/>
    <row r="2" spans="2:16" ht="12" hidden="1" customHeight="1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</row>
    <row r="3" spans="2:16" ht="12" hidden="1" customHeight="1" x14ac:dyDescent="0.2">
      <c r="B3" s="2" t="s">
        <v>15</v>
      </c>
      <c r="C3" s="1" t="s">
        <v>16</v>
      </c>
      <c r="D3" s="1" t="s">
        <v>16</v>
      </c>
      <c r="E3" s="1" t="s">
        <v>16</v>
      </c>
      <c r="F3" s="1" t="s">
        <v>16</v>
      </c>
      <c r="G3" s="1" t="s">
        <v>16</v>
      </c>
      <c r="H3" s="3" t="s">
        <v>16</v>
      </c>
      <c r="I3" s="3" t="s">
        <v>16</v>
      </c>
      <c r="J3" s="3" t="s">
        <v>16</v>
      </c>
      <c r="K3" s="3" t="s">
        <v>16</v>
      </c>
      <c r="L3" s="3" t="s">
        <v>17</v>
      </c>
      <c r="M3" s="3" t="s">
        <v>17</v>
      </c>
      <c r="N3" s="3" t="s">
        <v>18</v>
      </c>
      <c r="O3" s="3" t="s">
        <v>19</v>
      </c>
      <c r="P3" s="3" t="s">
        <v>20</v>
      </c>
    </row>
    <row r="4" spans="2:16" ht="12" customHeight="1" x14ac:dyDescent="0.2"/>
    <row r="5" spans="2:16" ht="17.100000000000001" customHeight="1" x14ac:dyDescent="0.2">
      <c r="B5" s="4" t="str">
        <f>CONCATENATE("Monthly Special Fuel Reported by States ",P3," 1/")</f>
        <v>Monthly Special Fuel Reported by States 2019 1/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6" ht="8.1" customHeight="1" x14ac:dyDescent="0.2"/>
    <row r="7" spans="2:16" ht="2.1" customHeight="1" x14ac:dyDescent="0.2"/>
    <row r="8" spans="2:16" ht="2.1" customHeight="1" x14ac:dyDescent="0.2"/>
    <row r="9" spans="2:16" ht="9" customHeight="1" x14ac:dyDescent="0.2">
      <c r="O9" s="5" t="s">
        <v>21</v>
      </c>
    </row>
    <row r="10" spans="2:16" ht="9" customHeight="1" x14ac:dyDescent="0.2">
      <c r="B10" s="6" t="str">
        <f>CONCATENATE("Created On: ",O3)</f>
        <v>Created On: 06/16/2020</v>
      </c>
      <c r="N10" s="5"/>
      <c r="O10" s="5" t="str">
        <f>CONCATENATE(P3," Reporting Period")</f>
        <v>2019 Reporting Period</v>
      </c>
    </row>
    <row r="11" spans="2:16" ht="8.1" customHeight="1" x14ac:dyDescent="0.2">
      <c r="B11" s="7"/>
      <c r="C11" s="8" t="s">
        <v>22</v>
      </c>
      <c r="D11" s="8" t="s">
        <v>23</v>
      </c>
      <c r="E11" s="8" t="s">
        <v>24</v>
      </c>
      <c r="F11" s="8" t="s">
        <v>25</v>
      </c>
      <c r="G11" s="8" t="s">
        <v>26</v>
      </c>
      <c r="H11" s="8" t="s">
        <v>27</v>
      </c>
      <c r="I11" s="8" t="s">
        <v>28</v>
      </c>
      <c r="J11" s="8" t="s">
        <v>29</v>
      </c>
      <c r="K11" s="8" t="s">
        <v>30</v>
      </c>
      <c r="L11" s="8" t="s">
        <v>31</v>
      </c>
      <c r="M11" s="8" t="s">
        <v>32</v>
      </c>
      <c r="N11" s="8" t="s">
        <v>33</v>
      </c>
      <c r="O11" s="7"/>
    </row>
    <row r="12" spans="2:16" ht="8.1" customHeight="1" x14ac:dyDescent="0.2">
      <c r="B12" s="9" t="s">
        <v>34</v>
      </c>
      <c r="C12" s="9" t="str">
        <f t="shared" ref="C12:N12" si="0">CONCATENATE("(",C3," Entries)")</f>
        <v>(52 Entries)</v>
      </c>
      <c r="D12" s="9" t="str">
        <f t="shared" si="0"/>
        <v>(52 Entries)</v>
      </c>
      <c r="E12" s="9" t="str">
        <f t="shared" si="0"/>
        <v>(52 Entries)</v>
      </c>
      <c r="F12" s="9" t="str">
        <f t="shared" si="0"/>
        <v>(52 Entries)</v>
      </c>
      <c r="G12" s="9" t="str">
        <f t="shared" si="0"/>
        <v>(52 Entries)</v>
      </c>
      <c r="H12" s="9" t="str">
        <f t="shared" si="0"/>
        <v>(52 Entries)</v>
      </c>
      <c r="I12" s="9" t="str">
        <f t="shared" si="0"/>
        <v>(52 Entries)</v>
      </c>
      <c r="J12" s="9" t="str">
        <f t="shared" si="0"/>
        <v>(52 Entries)</v>
      </c>
      <c r="K12" s="9" t="str">
        <f t="shared" si="0"/>
        <v>(52 Entries)</v>
      </c>
      <c r="L12" s="9" t="str">
        <f t="shared" si="0"/>
        <v>(51 Entries)</v>
      </c>
      <c r="M12" s="9" t="str">
        <f t="shared" si="0"/>
        <v>(51 Entries)</v>
      </c>
      <c r="N12" s="9" t="str">
        <f t="shared" si="0"/>
        <v>(50 Entries)</v>
      </c>
      <c r="O12" s="9" t="s">
        <v>35</v>
      </c>
    </row>
    <row r="13" spans="2:16" s="10" customFormat="1" ht="8.25" hidden="1" x14ac:dyDescent="0.15">
      <c r="B13" s="10" t="s">
        <v>34</v>
      </c>
      <c r="C13" s="10" t="s">
        <v>36</v>
      </c>
      <c r="D13" s="10" t="s">
        <v>37</v>
      </c>
      <c r="E13" s="10" t="s">
        <v>38</v>
      </c>
      <c r="F13" s="10" t="s">
        <v>39</v>
      </c>
      <c r="G13" s="10" t="s">
        <v>40</v>
      </c>
      <c r="H13" s="10" t="s">
        <v>41</v>
      </c>
      <c r="I13" s="10" t="s">
        <v>42</v>
      </c>
      <c r="J13" s="10" t="s">
        <v>43</v>
      </c>
      <c r="K13" s="10" t="s">
        <v>44</v>
      </c>
      <c r="L13" s="10" t="s">
        <v>45</v>
      </c>
      <c r="M13" s="10" t="s">
        <v>46</v>
      </c>
      <c r="N13" s="10" t="s">
        <v>47</v>
      </c>
      <c r="O13" s="10" t="s">
        <v>35</v>
      </c>
    </row>
    <row r="14" spans="2:16" ht="8.1" hidden="1" customHeight="1" x14ac:dyDescent="0.2">
      <c r="B14" s="10"/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</row>
    <row r="15" spans="2:16" ht="7.5" customHeight="1" x14ac:dyDescent="0.2">
      <c r="B15" s="11" t="s">
        <v>48</v>
      </c>
      <c r="C15" s="12">
        <v>68832008</v>
      </c>
      <c r="D15" s="12">
        <v>70555259</v>
      </c>
      <c r="E15" s="12">
        <v>66896196</v>
      </c>
      <c r="F15" s="12">
        <v>78570683</v>
      </c>
      <c r="G15" s="12">
        <v>73992393</v>
      </c>
      <c r="H15" s="12">
        <v>73780848</v>
      </c>
      <c r="I15" s="12">
        <v>75728888</v>
      </c>
      <c r="J15" s="12">
        <v>72533627</v>
      </c>
      <c r="K15" s="12">
        <v>75305629</v>
      </c>
      <c r="L15" s="12">
        <v>74690357</v>
      </c>
      <c r="M15" s="12">
        <v>74696176</v>
      </c>
      <c r="N15" s="12">
        <v>68624263</v>
      </c>
      <c r="O15" s="12">
        <v>874206327</v>
      </c>
    </row>
    <row r="16" spans="2:16" ht="7.5" customHeight="1" x14ac:dyDescent="0.2">
      <c r="B16" s="13" t="s">
        <v>49</v>
      </c>
      <c r="C16" s="12">
        <v>12450947</v>
      </c>
      <c r="D16" s="12">
        <v>8072917</v>
      </c>
      <c r="E16" s="12">
        <v>9489721</v>
      </c>
      <c r="F16" s="12">
        <v>3966054</v>
      </c>
      <c r="G16" s="12">
        <v>8606902</v>
      </c>
      <c r="H16" s="12">
        <v>10546394</v>
      </c>
      <c r="I16" s="12">
        <v>25450445</v>
      </c>
      <c r="J16" s="12">
        <v>18673043</v>
      </c>
      <c r="K16" s="12">
        <v>9341150</v>
      </c>
      <c r="L16" s="12">
        <v>20525075</v>
      </c>
      <c r="M16" s="12">
        <v>5535102</v>
      </c>
      <c r="N16" s="12">
        <v>8523023</v>
      </c>
      <c r="O16" s="12">
        <v>141180773</v>
      </c>
    </row>
    <row r="17" spans="2:15" ht="7.5" customHeight="1" x14ac:dyDescent="0.2">
      <c r="B17" s="13" t="s">
        <v>50</v>
      </c>
      <c r="C17" s="12">
        <v>73653747</v>
      </c>
      <c r="D17" s="12">
        <v>79232288</v>
      </c>
      <c r="E17" s="12">
        <v>90697891</v>
      </c>
      <c r="F17" s="12">
        <v>65313096</v>
      </c>
      <c r="G17" s="12">
        <v>86799883</v>
      </c>
      <c r="H17" s="12">
        <v>78990615</v>
      </c>
      <c r="I17" s="12">
        <v>65060081</v>
      </c>
      <c r="J17" s="12">
        <v>87882222</v>
      </c>
      <c r="K17" s="12">
        <v>84139195</v>
      </c>
      <c r="L17" s="12">
        <v>76849261</v>
      </c>
      <c r="M17" s="12">
        <v>79102581</v>
      </c>
      <c r="N17" s="12">
        <v>78897939</v>
      </c>
      <c r="O17" s="12">
        <v>946618799</v>
      </c>
    </row>
    <row r="18" spans="2:15" ht="7.5" customHeight="1" x14ac:dyDescent="0.2">
      <c r="B18" s="14" t="s">
        <v>51</v>
      </c>
      <c r="C18" s="15">
        <v>50698125</v>
      </c>
      <c r="D18" s="15">
        <v>60613508</v>
      </c>
      <c r="E18" s="15">
        <v>54231887</v>
      </c>
      <c r="F18" s="15">
        <v>51627457</v>
      </c>
      <c r="G18" s="15">
        <v>67090509</v>
      </c>
      <c r="H18" s="15">
        <v>51934600</v>
      </c>
      <c r="I18" s="15">
        <v>49815593</v>
      </c>
      <c r="J18" s="15">
        <v>67172002</v>
      </c>
      <c r="K18" s="15">
        <v>54942618</v>
      </c>
      <c r="L18" s="15">
        <v>55229518</v>
      </c>
      <c r="M18" s="15">
        <v>64950593</v>
      </c>
      <c r="N18" s="15">
        <v>52011970</v>
      </c>
      <c r="O18" s="15">
        <v>680318380</v>
      </c>
    </row>
    <row r="19" spans="2:15" ht="7.5" customHeight="1" x14ac:dyDescent="0.2">
      <c r="B19" s="11" t="s">
        <v>52</v>
      </c>
      <c r="C19" s="12">
        <v>216507712</v>
      </c>
      <c r="D19" s="12">
        <v>190777018</v>
      </c>
      <c r="E19" s="12">
        <v>305731835</v>
      </c>
      <c r="F19" s="12">
        <v>457243414</v>
      </c>
      <c r="G19" s="12">
        <v>235178995</v>
      </c>
      <c r="H19" s="12">
        <v>320693543</v>
      </c>
      <c r="I19" s="12">
        <v>297853303</v>
      </c>
      <c r="J19" s="12">
        <v>274948467</v>
      </c>
      <c r="K19" s="12">
        <v>334407443</v>
      </c>
      <c r="L19" s="12">
        <v>262529411</v>
      </c>
      <c r="M19" s="12">
        <v>218435057</v>
      </c>
      <c r="N19" s="12">
        <v>388894169</v>
      </c>
      <c r="O19" s="12">
        <v>3503200367</v>
      </c>
    </row>
    <row r="20" spans="2:15" ht="7.5" customHeight="1" x14ac:dyDescent="0.2">
      <c r="B20" s="13" t="s">
        <v>53</v>
      </c>
      <c r="C20" s="12">
        <v>54337126</v>
      </c>
      <c r="D20" s="12">
        <v>50291579</v>
      </c>
      <c r="E20" s="12">
        <v>51570632</v>
      </c>
      <c r="F20" s="12">
        <v>56665830</v>
      </c>
      <c r="G20" s="12">
        <v>58946292</v>
      </c>
      <c r="H20" s="12">
        <v>59313758</v>
      </c>
      <c r="I20" s="12">
        <v>64461014</v>
      </c>
      <c r="J20" s="12">
        <v>62053405</v>
      </c>
      <c r="K20" s="12">
        <v>58693511</v>
      </c>
      <c r="L20" s="12">
        <v>62787376</v>
      </c>
      <c r="M20" s="12">
        <v>52022701</v>
      </c>
      <c r="N20" s="12">
        <v>51467647</v>
      </c>
      <c r="O20" s="12">
        <v>682610871</v>
      </c>
    </row>
    <row r="21" spans="2:15" ht="7.5" customHeight="1" x14ac:dyDescent="0.2">
      <c r="B21" s="13" t="s">
        <v>54</v>
      </c>
      <c r="C21" s="12">
        <v>20973823</v>
      </c>
      <c r="D21" s="12">
        <v>18080540</v>
      </c>
      <c r="E21" s="12">
        <v>27310505</v>
      </c>
      <c r="F21" s="12">
        <v>21577389</v>
      </c>
      <c r="G21" s="12">
        <v>23053681</v>
      </c>
      <c r="H21" s="12">
        <v>27553114</v>
      </c>
      <c r="I21" s="12">
        <v>22792754</v>
      </c>
      <c r="J21" s="12">
        <v>22295557</v>
      </c>
      <c r="K21" s="12">
        <v>29439735</v>
      </c>
      <c r="L21" s="12">
        <v>23813021</v>
      </c>
      <c r="M21" s="12">
        <v>22022972</v>
      </c>
      <c r="N21" s="12">
        <v>27587562</v>
      </c>
      <c r="O21" s="12">
        <v>286500653</v>
      </c>
    </row>
    <row r="22" spans="2:15" ht="7.5" customHeight="1" x14ac:dyDescent="0.2">
      <c r="B22" s="14" t="s">
        <v>55</v>
      </c>
      <c r="C22" s="15">
        <v>7110669</v>
      </c>
      <c r="D22" s="15">
        <v>6248887</v>
      </c>
      <c r="E22" s="15">
        <v>6984770</v>
      </c>
      <c r="F22" s="15">
        <v>6837566</v>
      </c>
      <c r="G22" s="15">
        <v>7674764</v>
      </c>
      <c r="H22" s="15">
        <v>7024896</v>
      </c>
      <c r="I22" s="15">
        <v>7011355</v>
      </c>
      <c r="J22" s="15">
        <v>7707812</v>
      </c>
      <c r="K22" s="15">
        <v>7061018</v>
      </c>
      <c r="L22" s="15">
        <v>6976191</v>
      </c>
      <c r="M22" s="15">
        <v>6864517</v>
      </c>
      <c r="N22" s="15">
        <v>6786930</v>
      </c>
      <c r="O22" s="15">
        <v>84289375</v>
      </c>
    </row>
    <row r="23" spans="2:15" ht="7.5" customHeight="1" x14ac:dyDescent="0.2">
      <c r="B23" s="11" t="s">
        <v>56</v>
      </c>
      <c r="C23" s="12">
        <v>1246888</v>
      </c>
      <c r="D23" s="12">
        <v>1131512</v>
      </c>
      <c r="E23" s="12">
        <v>1257477</v>
      </c>
      <c r="F23" s="12">
        <v>1658074</v>
      </c>
      <c r="G23" s="12">
        <v>1477016</v>
      </c>
      <c r="H23" s="12">
        <v>1341079</v>
      </c>
      <c r="I23" s="12">
        <v>1620515</v>
      </c>
      <c r="J23" s="12">
        <v>1512503</v>
      </c>
      <c r="K23" s="12">
        <v>1454180</v>
      </c>
      <c r="L23" s="12">
        <v>55493</v>
      </c>
      <c r="M23" s="12">
        <v>913902</v>
      </c>
      <c r="N23" s="12">
        <v>712228</v>
      </c>
      <c r="O23" s="12">
        <v>14380867</v>
      </c>
    </row>
    <row r="24" spans="2:15" ht="7.5" customHeight="1" x14ac:dyDescent="0.2">
      <c r="B24" s="13" t="s">
        <v>57</v>
      </c>
      <c r="C24" s="12">
        <v>136771334</v>
      </c>
      <c r="D24" s="12">
        <v>153033420</v>
      </c>
      <c r="E24" s="12">
        <v>140847325</v>
      </c>
      <c r="F24" s="12">
        <v>153896128</v>
      </c>
      <c r="G24" s="12">
        <v>151550133</v>
      </c>
      <c r="H24" s="12">
        <v>159652468</v>
      </c>
      <c r="I24" s="12">
        <v>148041278</v>
      </c>
      <c r="J24" s="12">
        <v>141313308</v>
      </c>
      <c r="K24" s="12">
        <v>144713827</v>
      </c>
      <c r="L24" s="12">
        <v>137123157</v>
      </c>
      <c r="M24" s="12">
        <v>165774537</v>
      </c>
      <c r="N24" s="12">
        <v>151691055</v>
      </c>
      <c r="O24" s="12">
        <v>1784407970</v>
      </c>
    </row>
    <row r="25" spans="2:15" ht="7.5" customHeight="1" x14ac:dyDescent="0.2">
      <c r="B25" s="13" t="s">
        <v>58</v>
      </c>
      <c r="C25" s="12">
        <v>105628054</v>
      </c>
      <c r="D25" s="12">
        <v>105700760</v>
      </c>
      <c r="E25" s="12">
        <v>116378834</v>
      </c>
      <c r="F25" s="12">
        <v>107806510</v>
      </c>
      <c r="G25" s="12">
        <v>118877957</v>
      </c>
      <c r="H25" s="12">
        <v>107745683</v>
      </c>
      <c r="I25" s="12">
        <v>114836300</v>
      </c>
      <c r="J25" s="12">
        <v>104465989</v>
      </c>
      <c r="K25" s="12">
        <v>114487190</v>
      </c>
      <c r="L25" s="12">
        <v>122237852</v>
      </c>
      <c r="M25" s="12">
        <v>113262974</v>
      </c>
      <c r="N25" s="12">
        <v>111027393</v>
      </c>
      <c r="O25" s="12">
        <v>1342455496</v>
      </c>
    </row>
    <row r="26" spans="2:15" ht="7.5" customHeight="1" x14ac:dyDescent="0.2">
      <c r="B26" s="14" t="s">
        <v>59</v>
      </c>
      <c r="C26" s="15">
        <v>4833103</v>
      </c>
      <c r="D26" s="15">
        <v>3424366</v>
      </c>
      <c r="E26" s="15">
        <v>4228281</v>
      </c>
      <c r="F26" s="15">
        <v>4262140</v>
      </c>
      <c r="G26" s="15">
        <v>4365472</v>
      </c>
      <c r="H26" s="15">
        <v>1675187</v>
      </c>
      <c r="I26" s="15">
        <v>3932873</v>
      </c>
      <c r="J26" s="15">
        <v>7131969</v>
      </c>
      <c r="K26" s="15">
        <v>3616808</v>
      </c>
      <c r="L26" s="15">
        <v>4223202</v>
      </c>
      <c r="M26" s="15">
        <v>3952179</v>
      </c>
      <c r="N26" s="15">
        <v>3306791</v>
      </c>
      <c r="O26" s="15">
        <v>48952371</v>
      </c>
    </row>
    <row r="27" spans="2:15" ht="7.5" customHeight="1" x14ac:dyDescent="0.2">
      <c r="B27" s="11" t="s">
        <v>60</v>
      </c>
      <c r="C27" s="12">
        <v>27206841</v>
      </c>
      <c r="D27" s="12">
        <v>26431150</v>
      </c>
      <c r="E27" s="12">
        <v>18112819</v>
      </c>
      <c r="F27" s="12">
        <v>23209593</v>
      </c>
      <c r="G27" s="12">
        <v>28774557</v>
      </c>
      <c r="H27" s="12">
        <v>20897578</v>
      </c>
      <c r="I27" s="12">
        <v>31873213</v>
      </c>
      <c r="J27" s="12">
        <v>27657613</v>
      </c>
      <c r="K27" s="12">
        <v>29903183</v>
      </c>
      <c r="L27" s="12">
        <v>34425582</v>
      </c>
      <c r="M27" s="12">
        <v>28446628</v>
      </c>
      <c r="N27" s="12">
        <v>30067919</v>
      </c>
      <c r="O27" s="12">
        <v>327006676</v>
      </c>
    </row>
    <row r="28" spans="2:15" ht="7.5" customHeight="1" x14ac:dyDescent="0.2">
      <c r="B28" s="13" t="s">
        <v>61</v>
      </c>
      <c r="C28" s="12">
        <v>126334221</v>
      </c>
      <c r="D28" s="12">
        <v>122444849</v>
      </c>
      <c r="E28" s="12">
        <v>136752601</v>
      </c>
      <c r="F28" s="12">
        <v>135934528</v>
      </c>
      <c r="G28" s="12">
        <v>134946931</v>
      </c>
      <c r="H28" s="12">
        <v>137250508</v>
      </c>
      <c r="I28" s="12">
        <v>123661956</v>
      </c>
      <c r="J28" s="12">
        <v>127276350</v>
      </c>
      <c r="K28" s="12">
        <v>119778198</v>
      </c>
      <c r="L28" s="12">
        <v>138828246</v>
      </c>
      <c r="M28" s="12">
        <v>124095350</v>
      </c>
      <c r="N28" s="12">
        <v>122578381</v>
      </c>
      <c r="O28" s="12">
        <v>1549882119</v>
      </c>
    </row>
    <row r="29" spans="2:15" ht="7.5" customHeight="1" x14ac:dyDescent="0.2">
      <c r="B29" s="13" t="s">
        <v>62</v>
      </c>
      <c r="C29" s="12">
        <v>98496004</v>
      </c>
      <c r="D29" s="12">
        <v>112568530</v>
      </c>
      <c r="E29" s="12">
        <v>96554041</v>
      </c>
      <c r="F29" s="12">
        <v>96507597</v>
      </c>
      <c r="G29" s="12">
        <v>115045311</v>
      </c>
      <c r="H29" s="12">
        <v>95169170</v>
      </c>
      <c r="I29" s="12">
        <v>101758353</v>
      </c>
      <c r="J29" s="12">
        <v>127451359</v>
      </c>
      <c r="K29" s="12">
        <v>100415541</v>
      </c>
      <c r="L29" s="12">
        <v>106103981</v>
      </c>
      <c r="M29" s="12">
        <v>113415013</v>
      </c>
      <c r="N29" s="12">
        <v>91308516</v>
      </c>
      <c r="O29" s="12">
        <v>1254793416</v>
      </c>
    </row>
    <row r="30" spans="2:15" ht="7.5" customHeight="1" x14ac:dyDescent="0.2">
      <c r="B30" s="14" t="s">
        <v>63</v>
      </c>
      <c r="C30" s="15">
        <v>58967550</v>
      </c>
      <c r="D30" s="15">
        <v>53614975</v>
      </c>
      <c r="E30" s="15">
        <v>50749760</v>
      </c>
      <c r="F30" s="15">
        <v>62122288</v>
      </c>
      <c r="G30" s="15">
        <v>61191148</v>
      </c>
      <c r="H30" s="15">
        <v>58177681</v>
      </c>
      <c r="I30" s="15">
        <v>66212455</v>
      </c>
      <c r="J30" s="15">
        <v>65666272</v>
      </c>
      <c r="K30" s="15">
        <v>60184225</v>
      </c>
      <c r="L30" s="15">
        <v>71960845</v>
      </c>
      <c r="M30" s="15">
        <v>67160709</v>
      </c>
      <c r="N30" s="15">
        <v>59223917</v>
      </c>
      <c r="O30" s="15">
        <v>735231825</v>
      </c>
    </row>
    <row r="31" spans="2:15" ht="7.5" customHeight="1" x14ac:dyDescent="0.2">
      <c r="B31" s="11" t="s">
        <v>64</v>
      </c>
      <c r="C31" s="12">
        <v>35955299</v>
      </c>
      <c r="D31" s="12">
        <v>32569447</v>
      </c>
      <c r="E31" s="12">
        <v>41794487</v>
      </c>
      <c r="F31" s="12">
        <v>33150591</v>
      </c>
      <c r="G31" s="12">
        <v>43064375</v>
      </c>
      <c r="H31" s="12">
        <v>43119365</v>
      </c>
      <c r="I31" s="12">
        <v>43723832</v>
      </c>
      <c r="J31" s="12">
        <v>42198507</v>
      </c>
      <c r="K31" s="12">
        <v>49892599</v>
      </c>
      <c r="L31" s="12">
        <v>41394319</v>
      </c>
      <c r="M31" s="12">
        <v>38654999</v>
      </c>
      <c r="N31" s="12">
        <v>57152287</v>
      </c>
      <c r="O31" s="12">
        <v>502670107</v>
      </c>
    </row>
    <row r="32" spans="2:15" ht="7.5" customHeight="1" x14ac:dyDescent="0.2">
      <c r="B32" s="13" t="s">
        <v>65</v>
      </c>
      <c r="C32" s="12">
        <v>68813708</v>
      </c>
      <c r="D32" s="12">
        <v>62481555</v>
      </c>
      <c r="E32" s="12">
        <v>68846070</v>
      </c>
      <c r="F32" s="12">
        <v>67776482</v>
      </c>
      <c r="G32" s="12">
        <v>69886278</v>
      </c>
      <c r="H32" s="12">
        <v>63228692</v>
      </c>
      <c r="I32" s="12">
        <v>69372601</v>
      </c>
      <c r="J32" s="12">
        <v>72935457</v>
      </c>
      <c r="K32" s="12">
        <v>64434406</v>
      </c>
      <c r="L32" s="12">
        <v>71408247</v>
      </c>
      <c r="M32" s="12">
        <v>68170292</v>
      </c>
      <c r="N32" s="12">
        <v>64349483</v>
      </c>
      <c r="O32" s="12">
        <v>811703271</v>
      </c>
    </row>
    <row r="33" spans="2:15" ht="7.5" customHeight="1" x14ac:dyDescent="0.2">
      <c r="B33" s="13" t="s">
        <v>66</v>
      </c>
      <c r="C33" s="12">
        <v>68037206</v>
      </c>
      <c r="D33" s="12">
        <v>58202748</v>
      </c>
      <c r="E33" s="12">
        <v>65229603</v>
      </c>
      <c r="F33" s="12">
        <v>65536795</v>
      </c>
      <c r="G33" s="12">
        <v>64512803</v>
      </c>
      <c r="H33" s="12">
        <v>63876779</v>
      </c>
      <c r="I33" s="12">
        <v>67590334</v>
      </c>
      <c r="J33" s="12">
        <v>63639165</v>
      </c>
      <c r="K33" s="12">
        <v>61402524</v>
      </c>
      <c r="L33" s="12">
        <v>61350096</v>
      </c>
      <c r="M33" s="12">
        <v>67818123</v>
      </c>
      <c r="N33" s="12">
        <v>50125711</v>
      </c>
      <c r="O33" s="12">
        <v>757321887</v>
      </c>
    </row>
    <row r="34" spans="2:15" ht="7.5" customHeight="1" x14ac:dyDescent="0.2">
      <c r="B34" s="14" t="s">
        <v>67</v>
      </c>
      <c r="C34" s="15">
        <v>22224822</v>
      </c>
      <c r="D34" s="15">
        <v>16996328</v>
      </c>
      <c r="E34" s="15">
        <v>14778386</v>
      </c>
      <c r="F34" s="15">
        <v>15388768</v>
      </c>
      <c r="G34" s="15">
        <v>8658102</v>
      </c>
      <c r="H34" s="15">
        <v>14946417</v>
      </c>
      <c r="I34" s="15">
        <v>4887801</v>
      </c>
      <c r="J34" s="15">
        <v>22763964</v>
      </c>
      <c r="K34" s="15">
        <v>11527672</v>
      </c>
      <c r="L34" s="15">
        <v>14591962</v>
      </c>
      <c r="M34" s="15">
        <v>17449002</v>
      </c>
      <c r="N34" s="15">
        <v>13884788</v>
      </c>
      <c r="O34" s="15">
        <v>178098012</v>
      </c>
    </row>
    <row r="35" spans="2:15" ht="7.5" customHeight="1" x14ac:dyDescent="0.2">
      <c r="B35" s="11" t="s">
        <v>68</v>
      </c>
      <c r="C35" s="12">
        <v>46785657</v>
      </c>
      <c r="D35" s="12">
        <v>35883298</v>
      </c>
      <c r="E35" s="12">
        <v>46490994</v>
      </c>
      <c r="F35" s="12">
        <v>48963496</v>
      </c>
      <c r="G35" s="12">
        <v>47923185</v>
      </c>
      <c r="H35" s="12">
        <v>49838803</v>
      </c>
      <c r="I35" s="12">
        <v>45873421</v>
      </c>
      <c r="J35" s="12">
        <v>49054343</v>
      </c>
      <c r="K35" s="12">
        <v>46204252</v>
      </c>
      <c r="L35" s="12">
        <v>46741549</v>
      </c>
      <c r="M35" s="12">
        <v>44721881</v>
      </c>
      <c r="N35" s="12">
        <v>42256914</v>
      </c>
      <c r="O35" s="12">
        <v>550737793</v>
      </c>
    </row>
    <row r="36" spans="2:15" ht="7.5" customHeight="1" x14ac:dyDescent="0.2">
      <c r="B36" s="13" t="s">
        <v>69</v>
      </c>
      <c r="C36" s="12">
        <v>34757479</v>
      </c>
      <c r="D36" s="12">
        <v>32452043</v>
      </c>
      <c r="E36" s="12">
        <v>36996845</v>
      </c>
      <c r="F36" s="12">
        <v>35822657</v>
      </c>
      <c r="G36" s="12">
        <v>39783649</v>
      </c>
      <c r="H36" s="12">
        <v>38389693</v>
      </c>
      <c r="I36" s="12">
        <v>37688651</v>
      </c>
      <c r="J36" s="12">
        <v>40717694</v>
      </c>
      <c r="K36" s="12">
        <v>36901788</v>
      </c>
      <c r="L36" s="12">
        <v>40906020</v>
      </c>
      <c r="M36" s="12">
        <v>37639055</v>
      </c>
      <c r="N36" s="12">
        <v>40613394</v>
      </c>
      <c r="O36" s="12">
        <v>452668968</v>
      </c>
    </row>
    <row r="37" spans="2:15" ht="7.5" customHeight="1" x14ac:dyDescent="0.2">
      <c r="B37" s="13" t="s">
        <v>70</v>
      </c>
      <c r="C37" s="12">
        <v>55742243</v>
      </c>
      <c r="D37" s="12">
        <v>83699578</v>
      </c>
      <c r="E37" s="12">
        <v>84454088</v>
      </c>
      <c r="F37" s="12">
        <v>62951041</v>
      </c>
      <c r="G37" s="12">
        <v>82297591</v>
      </c>
      <c r="H37" s="12">
        <v>105382400</v>
      </c>
      <c r="I37" s="12">
        <v>59670536</v>
      </c>
      <c r="J37" s="12">
        <v>91048934</v>
      </c>
      <c r="K37" s="12">
        <v>100193800</v>
      </c>
      <c r="L37" s="12">
        <v>68226642</v>
      </c>
      <c r="M37" s="12">
        <v>84819835</v>
      </c>
      <c r="N37" s="12">
        <v>91020991</v>
      </c>
      <c r="O37" s="12">
        <v>969507679</v>
      </c>
    </row>
    <row r="38" spans="2:15" ht="7.5" customHeight="1" x14ac:dyDescent="0.2">
      <c r="B38" s="14" t="s">
        <v>71</v>
      </c>
      <c r="C38" s="15">
        <v>65832857</v>
      </c>
      <c r="D38" s="15">
        <v>67077113</v>
      </c>
      <c r="E38" s="15">
        <v>66139466</v>
      </c>
      <c r="F38" s="15">
        <v>67073331</v>
      </c>
      <c r="G38" s="15">
        <v>66050007</v>
      </c>
      <c r="H38" s="15">
        <v>76056997</v>
      </c>
      <c r="I38" s="15">
        <v>74640008</v>
      </c>
      <c r="J38" s="15">
        <v>75892844</v>
      </c>
      <c r="K38" s="15">
        <v>77490253</v>
      </c>
      <c r="L38" s="15">
        <v>75516521</v>
      </c>
      <c r="M38" s="15">
        <v>86379837</v>
      </c>
      <c r="N38" s="15">
        <v>76586937</v>
      </c>
      <c r="O38" s="15">
        <v>874736171</v>
      </c>
    </row>
    <row r="39" spans="2:15" ht="7.5" customHeight="1" x14ac:dyDescent="0.2">
      <c r="B39" s="11" t="s">
        <v>72</v>
      </c>
      <c r="C39" s="12">
        <v>53970151</v>
      </c>
      <c r="D39" s="12">
        <v>57359041</v>
      </c>
      <c r="E39" s="12">
        <v>43921209</v>
      </c>
      <c r="F39" s="12">
        <v>56081294</v>
      </c>
      <c r="G39" s="12">
        <v>59614164</v>
      </c>
      <c r="H39" s="12">
        <v>61665397</v>
      </c>
      <c r="I39" s="12">
        <v>64703484</v>
      </c>
      <c r="J39" s="12">
        <v>63136650</v>
      </c>
      <c r="K39" s="12">
        <v>66563344</v>
      </c>
      <c r="L39" s="12">
        <v>60865613</v>
      </c>
      <c r="M39" s="12">
        <v>65419117</v>
      </c>
      <c r="N39" s="12">
        <v>56677278</v>
      </c>
      <c r="O39" s="12">
        <v>709976742</v>
      </c>
    </row>
    <row r="40" spans="2:15" ht="7.5" customHeight="1" x14ac:dyDescent="0.2">
      <c r="B40" s="13" t="s">
        <v>73</v>
      </c>
      <c r="C40" s="12">
        <v>72555582</v>
      </c>
      <c r="D40" s="12">
        <v>90205377</v>
      </c>
      <c r="E40" s="12">
        <v>104059156</v>
      </c>
      <c r="F40" s="12">
        <v>74866020</v>
      </c>
      <c r="G40" s="12">
        <v>100649856</v>
      </c>
      <c r="H40" s="12">
        <v>97914915</v>
      </c>
      <c r="I40" s="12">
        <v>78700733</v>
      </c>
      <c r="J40" s="12">
        <v>101327950</v>
      </c>
      <c r="K40" s="12">
        <v>94132759</v>
      </c>
      <c r="L40" s="12">
        <v>81023076</v>
      </c>
      <c r="M40" s="12">
        <v>102804793</v>
      </c>
      <c r="N40" s="12">
        <v>102064174</v>
      </c>
      <c r="O40" s="12">
        <v>1100304391</v>
      </c>
    </row>
    <row r="41" spans="2:15" ht="7.5" customHeight="1" x14ac:dyDescent="0.2">
      <c r="B41" s="13" t="s">
        <v>74</v>
      </c>
      <c r="C41" s="12">
        <v>19181620</v>
      </c>
      <c r="D41" s="12">
        <v>18668892</v>
      </c>
      <c r="E41" s="12">
        <v>20819440</v>
      </c>
      <c r="F41" s="12">
        <v>20316240</v>
      </c>
      <c r="G41" s="12">
        <v>23813856</v>
      </c>
      <c r="H41" s="12">
        <v>25682881</v>
      </c>
      <c r="I41" s="12">
        <v>26361558</v>
      </c>
      <c r="J41" s="12">
        <v>28108683</v>
      </c>
      <c r="K41" s="12">
        <v>26606817</v>
      </c>
      <c r="L41" s="12">
        <v>24411638</v>
      </c>
      <c r="M41" s="12">
        <v>24087308</v>
      </c>
      <c r="N41" s="12">
        <v>20741928</v>
      </c>
      <c r="O41" s="12">
        <v>278800861</v>
      </c>
    </row>
    <row r="42" spans="2:15" ht="7.5" customHeight="1" x14ac:dyDescent="0.2">
      <c r="B42" s="14" t="s">
        <v>75</v>
      </c>
      <c r="C42" s="15">
        <v>35682700</v>
      </c>
      <c r="D42" s="15">
        <v>31130840</v>
      </c>
      <c r="E42" s="15">
        <v>36382869</v>
      </c>
      <c r="F42" s="15">
        <v>41177195</v>
      </c>
      <c r="G42" s="15">
        <v>42902691</v>
      </c>
      <c r="H42" s="15">
        <v>43915121</v>
      </c>
      <c r="I42" s="15">
        <v>41121656</v>
      </c>
      <c r="J42" s="15">
        <v>42026908</v>
      </c>
      <c r="K42" s="15">
        <v>45450671</v>
      </c>
      <c r="L42" s="15">
        <v>48343904</v>
      </c>
      <c r="M42" s="15">
        <v>41899358</v>
      </c>
      <c r="N42" s="15">
        <v>39122447</v>
      </c>
      <c r="O42" s="15">
        <v>489156360</v>
      </c>
    </row>
    <row r="43" spans="2:15" ht="7.5" customHeight="1" x14ac:dyDescent="0.2">
      <c r="B43" s="11" t="s">
        <v>76</v>
      </c>
      <c r="C43" s="12">
        <v>33735905</v>
      </c>
      <c r="D43" s="12">
        <v>29990775</v>
      </c>
      <c r="E43" s="12">
        <v>21734759</v>
      </c>
      <c r="F43" s="12">
        <v>37726982</v>
      </c>
      <c r="G43" s="12">
        <v>40256146</v>
      </c>
      <c r="H43" s="12">
        <v>30149961</v>
      </c>
      <c r="I43" s="12">
        <v>41504830</v>
      </c>
      <c r="J43" s="12">
        <v>41962070</v>
      </c>
      <c r="K43" s="12">
        <v>25053308</v>
      </c>
      <c r="L43" s="12">
        <v>33726461</v>
      </c>
      <c r="M43" s="12">
        <v>37296405</v>
      </c>
      <c r="N43" s="12">
        <v>13651556</v>
      </c>
      <c r="O43" s="12">
        <v>386789158</v>
      </c>
    </row>
    <row r="44" spans="2:15" ht="7.5" customHeight="1" x14ac:dyDescent="0.2">
      <c r="B44" s="13" t="s">
        <v>77</v>
      </c>
      <c r="C44" s="12">
        <v>7429912</v>
      </c>
      <c r="D44" s="12">
        <v>6513772</v>
      </c>
      <c r="E44" s="12">
        <v>9321763</v>
      </c>
      <c r="F44" s="12">
        <v>7779703</v>
      </c>
      <c r="G44" s="12">
        <v>9633437</v>
      </c>
      <c r="H44" s="12">
        <v>9573893</v>
      </c>
      <c r="I44" s="12">
        <v>7803262</v>
      </c>
      <c r="J44" s="12">
        <v>9500329</v>
      </c>
      <c r="K44" s="12">
        <v>9314331</v>
      </c>
      <c r="L44" s="12">
        <v>8343823</v>
      </c>
      <c r="M44" s="12">
        <v>8937538</v>
      </c>
      <c r="N44" s="12">
        <v>8591803</v>
      </c>
      <c r="O44" s="12">
        <v>102743566</v>
      </c>
    </row>
    <row r="45" spans="2:15" ht="7.5" customHeight="1" x14ac:dyDescent="0.2">
      <c r="B45" s="13" t="s">
        <v>78</v>
      </c>
      <c r="C45" s="12">
        <v>66521015</v>
      </c>
      <c r="D45" s="12">
        <v>57905285</v>
      </c>
      <c r="E45" s="12">
        <v>65531786</v>
      </c>
      <c r="F45" s="12">
        <v>68265656</v>
      </c>
      <c r="G45" s="12">
        <v>68293093</v>
      </c>
      <c r="H45" s="12">
        <v>66914439</v>
      </c>
      <c r="I45" s="12">
        <v>70463156</v>
      </c>
      <c r="J45" s="12">
        <v>70540726</v>
      </c>
      <c r="K45" s="12">
        <v>64158869</v>
      </c>
      <c r="L45" s="12">
        <v>71774179</v>
      </c>
      <c r="M45" s="12">
        <v>64237216</v>
      </c>
      <c r="N45" s="12">
        <v>61769292</v>
      </c>
      <c r="O45" s="12">
        <v>796374712</v>
      </c>
    </row>
    <row r="46" spans="2:15" ht="7.5" customHeight="1" x14ac:dyDescent="0.2">
      <c r="B46" s="14" t="s">
        <v>79</v>
      </c>
      <c r="C46" s="15">
        <v>50583361</v>
      </c>
      <c r="D46" s="15">
        <v>45615017</v>
      </c>
      <c r="E46" s="15">
        <v>51914308</v>
      </c>
      <c r="F46" s="15">
        <v>51538949</v>
      </c>
      <c r="G46" s="15">
        <v>51143875</v>
      </c>
      <c r="H46" s="15">
        <v>52235500</v>
      </c>
      <c r="I46" s="15">
        <v>51303897</v>
      </c>
      <c r="J46" s="15">
        <v>57125942</v>
      </c>
      <c r="K46" s="15">
        <v>51009956</v>
      </c>
      <c r="L46" s="15">
        <v>54200461</v>
      </c>
      <c r="M46" s="15">
        <v>46631378</v>
      </c>
      <c r="N46" s="15">
        <v>46699603</v>
      </c>
      <c r="O46" s="15">
        <v>610002247</v>
      </c>
    </row>
    <row r="47" spans="2:15" ht="7.5" customHeight="1" x14ac:dyDescent="0.2">
      <c r="B47" s="11" t="s">
        <v>80</v>
      </c>
      <c r="C47" s="12">
        <v>110039470</v>
      </c>
      <c r="D47" s="12">
        <v>98668376</v>
      </c>
      <c r="E47" s="12">
        <v>172440567</v>
      </c>
      <c r="F47" s="12">
        <v>103861915</v>
      </c>
      <c r="G47" s="12">
        <v>92016900</v>
      </c>
      <c r="H47" s="12">
        <v>171781268</v>
      </c>
      <c r="I47" s="12">
        <v>103126311</v>
      </c>
      <c r="J47" s="12">
        <v>99374123</v>
      </c>
      <c r="K47" s="12">
        <v>175753618</v>
      </c>
      <c r="L47" s="12">
        <v>103101857</v>
      </c>
      <c r="M47" s="12">
        <v>97847580</v>
      </c>
      <c r="N47" s="12">
        <v>171224728</v>
      </c>
      <c r="O47" s="12">
        <v>1499236713</v>
      </c>
    </row>
    <row r="48" spans="2:15" ht="7.5" customHeight="1" x14ac:dyDescent="0.2">
      <c r="B48" s="13" t="s">
        <v>81</v>
      </c>
      <c r="C48" s="12">
        <v>79103047</v>
      </c>
      <c r="D48" s="12">
        <v>93686103</v>
      </c>
      <c r="E48" s="12">
        <v>101292656</v>
      </c>
      <c r="F48" s="12">
        <v>99183948</v>
      </c>
      <c r="G48" s="12">
        <v>118948823</v>
      </c>
      <c r="H48" s="12">
        <v>97835663</v>
      </c>
      <c r="I48" s="12">
        <v>97240259</v>
      </c>
      <c r="J48" s="12">
        <v>111651238</v>
      </c>
      <c r="K48" s="12">
        <v>97173284</v>
      </c>
      <c r="L48" s="12">
        <v>105185626</v>
      </c>
      <c r="M48" s="12">
        <v>107118001</v>
      </c>
      <c r="N48" s="12">
        <v>100353870</v>
      </c>
      <c r="O48" s="12">
        <v>1208772518</v>
      </c>
    </row>
    <row r="49" spans="2:15" ht="7.5" customHeight="1" x14ac:dyDescent="0.2">
      <c r="B49" s="13" t="s">
        <v>82</v>
      </c>
      <c r="C49" s="12">
        <v>26164311</v>
      </c>
      <c r="D49" s="12">
        <v>19667422</v>
      </c>
      <c r="E49" s="12">
        <v>25413456</v>
      </c>
      <c r="F49" s="12">
        <v>27680765</v>
      </c>
      <c r="G49" s="12">
        <v>25481236</v>
      </c>
      <c r="H49" s="12">
        <v>24529792</v>
      </c>
      <c r="I49" s="12">
        <v>29999700</v>
      </c>
      <c r="J49" s="12">
        <v>30956010</v>
      </c>
      <c r="K49" s="12">
        <v>28968851</v>
      </c>
      <c r="L49" s="12">
        <v>32430018</v>
      </c>
      <c r="M49" s="12">
        <v>22924489</v>
      </c>
      <c r="N49" s="12">
        <v>26855584</v>
      </c>
      <c r="O49" s="12">
        <v>321071634</v>
      </c>
    </row>
    <row r="50" spans="2:15" ht="7.5" customHeight="1" x14ac:dyDescent="0.2">
      <c r="B50" s="14" t="s">
        <v>83</v>
      </c>
      <c r="C50" s="15">
        <v>125449566</v>
      </c>
      <c r="D50" s="15">
        <v>133092777</v>
      </c>
      <c r="E50" s="15">
        <v>150815646</v>
      </c>
      <c r="F50" s="15">
        <v>125844271</v>
      </c>
      <c r="G50" s="15">
        <v>156275656</v>
      </c>
      <c r="H50" s="15">
        <v>149244935</v>
      </c>
      <c r="I50" s="15">
        <v>119072867</v>
      </c>
      <c r="J50" s="15">
        <v>151140297</v>
      </c>
      <c r="K50" s="15">
        <v>143295428</v>
      </c>
      <c r="L50" s="15">
        <v>137140338</v>
      </c>
      <c r="M50" s="15">
        <v>136759637</v>
      </c>
      <c r="N50" s="15">
        <v>130187193</v>
      </c>
      <c r="O50" s="15">
        <v>1658318611</v>
      </c>
    </row>
    <row r="51" spans="2:15" ht="7.5" customHeight="1" x14ac:dyDescent="0.2">
      <c r="B51" s="11" t="s">
        <v>84</v>
      </c>
      <c r="C51" s="12">
        <v>47582800</v>
      </c>
      <c r="D51" s="12">
        <v>101686329</v>
      </c>
      <c r="E51" s="12">
        <v>57289028</v>
      </c>
      <c r="F51" s="12">
        <v>102020948</v>
      </c>
      <c r="G51" s="12">
        <v>65353454</v>
      </c>
      <c r="H51" s="12">
        <v>91914271</v>
      </c>
      <c r="I51" s="12">
        <v>87227985</v>
      </c>
      <c r="J51" s="12">
        <v>53872257</v>
      </c>
      <c r="K51" s="12">
        <v>103222289</v>
      </c>
      <c r="L51" s="12">
        <v>65984085</v>
      </c>
      <c r="M51" s="12">
        <v>81080625</v>
      </c>
      <c r="N51" s="12">
        <v>75120332</v>
      </c>
      <c r="O51" s="12">
        <v>932354403</v>
      </c>
    </row>
    <row r="52" spans="2:15" ht="7.5" customHeight="1" x14ac:dyDescent="0.2">
      <c r="B52" s="13" t="s">
        <v>85</v>
      </c>
      <c r="C52" s="12">
        <v>45029040</v>
      </c>
      <c r="D52" s="12">
        <v>43543809</v>
      </c>
      <c r="E52" s="12">
        <v>46163143</v>
      </c>
      <c r="F52" s="12">
        <v>47264114</v>
      </c>
      <c r="G52" s="12">
        <v>48327659</v>
      </c>
      <c r="H52" s="12">
        <v>50020514</v>
      </c>
      <c r="I52" s="12">
        <v>50431243</v>
      </c>
      <c r="J52" s="12">
        <v>50298901</v>
      </c>
      <c r="K52" s="12">
        <v>50105659</v>
      </c>
      <c r="L52" s="12">
        <v>49897998</v>
      </c>
      <c r="M52" s="12">
        <v>46708338</v>
      </c>
      <c r="N52" s="12">
        <v>46226669</v>
      </c>
      <c r="O52" s="12">
        <v>574017087</v>
      </c>
    </row>
    <row r="53" spans="2:15" ht="7.5" customHeight="1" x14ac:dyDescent="0.2">
      <c r="B53" s="13" t="s">
        <v>86</v>
      </c>
      <c r="C53" s="12">
        <v>115451092</v>
      </c>
      <c r="D53" s="12">
        <v>104010855</v>
      </c>
      <c r="E53" s="12">
        <v>159391536</v>
      </c>
      <c r="F53" s="12">
        <v>120915954</v>
      </c>
      <c r="G53" s="12">
        <v>121982920</v>
      </c>
      <c r="H53" s="12">
        <v>159573609</v>
      </c>
      <c r="I53" s="12">
        <v>121731244</v>
      </c>
      <c r="J53" s="12">
        <v>123788400</v>
      </c>
      <c r="K53" s="12">
        <v>160339157</v>
      </c>
      <c r="L53" s="12">
        <v>125485686</v>
      </c>
      <c r="M53" s="12">
        <v>112134003</v>
      </c>
      <c r="N53" s="12">
        <v>142900510</v>
      </c>
      <c r="O53" s="12">
        <v>1567704966</v>
      </c>
    </row>
    <row r="54" spans="2:15" ht="7.5" customHeight="1" x14ac:dyDescent="0.2">
      <c r="B54" s="14" t="s">
        <v>87</v>
      </c>
      <c r="C54" s="15">
        <v>6690296</v>
      </c>
      <c r="D54" s="15">
        <v>4925155</v>
      </c>
      <c r="E54" s="15">
        <v>5526557</v>
      </c>
      <c r="F54" s="15">
        <v>8330573</v>
      </c>
      <c r="G54" s="15">
        <v>5787349</v>
      </c>
      <c r="H54" s="15">
        <v>5732343</v>
      </c>
      <c r="I54" s="15">
        <v>5231832</v>
      </c>
      <c r="J54" s="15">
        <v>5290299</v>
      </c>
      <c r="K54" s="15">
        <v>4951743</v>
      </c>
      <c r="L54" s="15">
        <v>6410662</v>
      </c>
      <c r="M54" s="15">
        <v>6368425</v>
      </c>
      <c r="N54" s="15">
        <v>6170314</v>
      </c>
      <c r="O54" s="15">
        <v>71415548</v>
      </c>
    </row>
    <row r="55" spans="2:15" ht="7.5" customHeight="1" x14ac:dyDescent="0.2">
      <c r="B55" s="11" t="s">
        <v>88</v>
      </c>
      <c r="C55" s="12">
        <v>76331529</v>
      </c>
      <c r="D55" s="12">
        <v>68323606</v>
      </c>
      <c r="E55" s="12">
        <v>76467136</v>
      </c>
      <c r="F55" s="12">
        <v>77568497</v>
      </c>
      <c r="G55" s="12">
        <v>85294164</v>
      </c>
      <c r="H55" s="12">
        <v>67976095</v>
      </c>
      <c r="I55" s="12">
        <v>73847463</v>
      </c>
      <c r="J55" s="12">
        <v>75812277</v>
      </c>
      <c r="K55" s="12">
        <v>69811125</v>
      </c>
      <c r="L55" s="12">
        <v>76029089</v>
      </c>
      <c r="M55" s="12">
        <v>67396229</v>
      </c>
      <c r="N55" s="12">
        <v>67453184</v>
      </c>
      <c r="O55" s="12">
        <v>882310394</v>
      </c>
    </row>
    <row r="56" spans="2:15" ht="7.5" customHeight="1" x14ac:dyDescent="0.2">
      <c r="B56" s="13" t="s">
        <v>89</v>
      </c>
      <c r="C56" s="12">
        <v>17330945</v>
      </c>
      <c r="D56" s="12">
        <v>18143386</v>
      </c>
      <c r="E56" s="12">
        <v>16055967</v>
      </c>
      <c r="F56" s="12">
        <v>16975800</v>
      </c>
      <c r="G56" s="12">
        <v>17965630</v>
      </c>
      <c r="H56" s="12">
        <v>17384015</v>
      </c>
      <c r="I56" s="12">
        <v>21049749</v>
      </c>
      <c r="J56" s="12">
        <v>22189864</v>
      </c>
      <c r="K56" s="12">
        <v>22883686</v>
      </c>
      <c r="L56" s="12">
        <v>22031351</v>
      </c>
      <c r="M56" s="12">
        <v>24262142</v>
      </c>
      <c r="N56" s="12">
        <v>23784283</v>
      </c>
      <c r="O56" s="12">
        <v>240056818</v>
      </c>
    </row>
    <row r="57" spans="2:15" ht="7.5" customHeight="1" x14ac:dyDescent="0.2">
      <c r="B57" s="13" t="s">
        <v>90</v>
      </c>
      <c r="C57" s="12">
        <v>79848375</v>
      </c>
      <c r="D57" s="12">
        <v>78232869</v>
      </c>
      <c r="E57" s="12">
        <v>89263519</v>
      </c>
      <c r="F57" s="12">
        <v>79793589</v>
      </c>
      <c r="G57" s="12">
        <v>95747088</v>
      </c>
      <c r="H57" s="12">
        <v>89525489</v>
      </c>
      <c r="I57" s="12">
        <v>82395790</v>
      </c>
      <c r="J57" s="12">
        <v>95207957</v>
      </c>
      <c r="K57" s="12">
        <v>177687515</v>
      </c>
      <c r="L57" s="12">
        <v>91731185</v>
      </c>
      <c r="M57" s="12">
        <v>84287940</v>
      </c>
      <c r="N57" s="12">
        <v>87163767</v>
      </c>
      <c r="O57" s="12">
        <v>1130885083</v>
      </c>
    </row>
    <row r="58" spans="2:15" ht="7.5" customHeight="1" x14ac:dyDescent="0.2">
      <c r="B58" s="14" t="s">
        <v>91</v>
      </c>
      <c r="C58" s="15">
        <v>547600512</v>
      </c>
      <c r="D58" s="15">
        <v>454836130</v>
      </c>
      <c r="E58" s="15">
        <v>506472165</v>
      </c>
      <c r="F58" s="15">
        <v>515499134</v>
      </c>
      <c r="G58" s="15">
        <v>523059649</v>
      </c>
      <c r="H58" s="15">
        <v>505259841</v>
      </c>
      <c r="I58" s="15">
        <v>507392931</v>
      </c>
      <c r="J58" s="15">
        <v>500470663</v>
      </c>
      <c r="K58" s="15">
        <v>476070591</v>
      </c>
      <c r="L58" s="15">
        <v>507842482</v>
      </c>
      <c r="M58" s="15">
        <v>455855804</v>
      </c>
      <c r="N58" s="15">
        <v>481924636</v>
      </c>
      <c r="O58" s="15">
        <v>5982284538</v>
      </c>
    </row>
    <row r="59" spans="2:15" ht="7.5" customHeight="1" x14ac:dyDescent="0.2">
      <c r="B59" s="11" t="s">
        <v>92</v>
      </c>
      <c r="C59" s="12">
        <v>38208273</v>
      </c>
      <c r="D59" s="12">
        <v>38683101</v>
      </c>
      <c r="E59" s="12">
        <v>37757389</v>
      </c>
      <c r="F59" s="12">
        <v>40993585</v>
      </c>
      <c r="G59" s="12">
        <v>42061428</v>
      </c>
      <c r="H59" s="12">
        <v>47801510</v>
      </c>
      <c r="I59" s="12">
        <v>42990156</v>
      </c>
      <c r="J59" s="12">
        <v>50837054</v>
      </c>
      <c r="K59" s="12">
        <v>36835272</v>
      </c>
      <c r="L59" s="12">
        <v>45657372</v>
      </c>
      <c r="M59" s="12">
        <v>23395527</v>
      </c>
      <c r="N59" s="12">
        <v>40771278</v>
      </c>
      <c r="O59" s="12">
        <v>485991945</v>
      </c>
    </row>
    <row r="60" spans="2:15" ht="7.5" customHeight="1" x14ac:dyDescent="0.2">
      <c r="B60" s="13" t="s">
        <v>93</v>
      </c>
      <c r="C60" s="12">
        <v>5304562</v>
      </c>
      <c r="D60" s="12">
        <v>3259783</v>
      </c>
      <c r="E60" s="12">
        <v>5829598</v>
      </c>
      <c r="F60" s="12">
        <v>7340228</v>
      </c>
      <c r="G60" s="12">
        <v>5257508</v>
      </c>
      <c r="H60" s="12">
        <v>6651043</v>
      </c>
      <c r="I60" s="12">
        <v>5799476</v>
      </c>
      <c r="J60" s="12">
        <v>6360165</v>
      </c>
      <c r="K60" s="12">
        <v>6526823</v>
      </c>
      <c r="L60" s="12">
        <v>5974085</v>
      </c>
      <c r="M60" s="12">
        <v>6483714</v>
      </c>
      <c r="N60" s="12">
        <v>6810611</v>
      </c>
      <c r="O60" s="12">
        <v>71597596</v>
      </c>
    </row>
    <row r="61" spans="2:15" ht="7.5" customHeight="1" x14ac:dyDescent="0.2">
      <c r="B61" s="13" t="s">
        <v>94</v>
      </c>
      <c r="C61" s="12">
        <v>118793316</v>
      </c>
      <c r="D61" s="12">
        <v>85979591</v>
      </c>
      <c r="E61" s="12">
        <v>87633658</v>
      </c>
      <c r="F61" s="12">
        <v>151797298</v>
      </c>
      <c r="G61" s="12">
        <v>74380677</v>
      </c>
      <c r="H61" s="12">
        <v>133889970</v>
      </c>
      <c r="I61" s="12">
        <v>98523403</v>
      </c>
      <c r="J61" s="12">
        <v>94406563</v>
      </c>
      <c r="K61" s="12">
        <v>56466306</v>
      </c>
      <c r="L61" s="12">
        <v>94773946</v>
      </c>
      <c r="M61" s="12">
        <v>101033232</v>
      </c>
      <c r="N61" s="12">
        <v>39372289</v>
      </c>
      <c r="O61" s="12">
        <v>1137050249</v>
      </c>
    </row>
    <row r="62" spans="2:15" ht="7.5" customHeight="1" x14ac:dyDescent="0.2">
      <c r="B62" s="14" t="s">
        <v>95</v>
      </c>
      <c r="C62" s="15">
        <v>45662198</v>
      </c>
      <c r="D62" s="15">
        <v>59509942</v>
      </c>
      <c r="E62" s="15">
        <v>53824202</v>
      </c>
      <c r="F62" s="15">
        <v>63944438</v>
      </c>
      <c r="G62" s="15">
        <v>67689009</v>
      </c>
      <c r="H62" s="15">
        <v>62110503</v>
      </c>
      <c r="I62" s="15">
        <v>66274117</v>
      </c>
      <c r="J62" s="15">
        <v>66895648</v>
      </c>
      <c r="K62" s="15">
        <v>61387125</v>
      </c>
      <c r="L62" s="15">
        <v>78514506</v>
      </c>
      <c r="M62" s="15">
        <v>60599389</v>
      </c>
      <c r="N62" s="15">
        <v>49616354</v>
      </c>
      <c r="O62" s="15">
        <v>736027431</v>
      </c>
    </row>
    <row r="63" spans="2:15" ht="7.5" customHeight="1" x14ac:dyDescent="0.2">
      <c r="B63" s="13" t="s">
        <v>96</v>
      </c>
      <c r="C63" s="12">
        <v>39857005</v>
      </c>
      <c r="D63" s="12">
        <v>29347829</v>
      </c>
      <c r="E63" s="12">
        <v>44309461</v>
      </c>
      <c r="F63" s="12">
        <v>39663912</v>
      </c>
      <c r="G63" s="12">
        <v>30985353</v>
      </c>
      <c r="H63" s="12">
        <v>33569766</v>
      </c>
      <c r="I63" s="12">
        <v>31379211</v>
      </c>
      <c r="J63" s="12">
        <v>28333464</v>
      </c>
      <c r="K63" s="12">
        <v>49699555</v>
      </c>
      <c r="L63" s="12">
        <v>41502304</v>
      </c>
      <c r="M63" s="12">
        <v>35529225</v>
      </c>
      <c r="N63" s="12">
        <v>21852832</v>
      </c>
      <c r="O63" s="12">
        <v>426029917</v>
      </c>
    </row>
    <row r="64" spans="2:15" ht="7.5" customHeight="1" x14ac:dyDescent="0.2">
      <c r="B64" s="13" t="s">
        <v>97</v>
      </c>
      <c r="C64" s="12">
        <v>58488972</v>
      </c>
      <c r="D64" s="12">
        <v>39976703</v>
      </c>
      <c r="E64" s="12">
        <v>100325976</v>
      </c>
      <c r="F64" s="12">
        <v>72056424</v>
      </c>
      <c r="G64" s="12">
        <v>73569888</v>
      </c>
      <c r="H64" s="12">
        <v>69748450</v>
      </c>
      <c r="I64" s="12">
        <v>81031052</v>
      </c>
      <c r="J64" s="12">
        <v>75431788</v>
      </c>
      <c r="K64" s="12">
        <v>71593382</v>
      </c>
      <c r="L64" s="12">
        <v>67995519</v>
      </c>
      <c r="M64" s="12">
        <v>49851798</v>
      </c>
      <c r="N64" s="12">
        <v>103707729</v>
      </c>
      <c r="O64" s="12">
        <v>863777681</v>
      </c>
    </row>
    <row r="65" spans="2:15" ht="7.5" customHeight="1" thickBot="1" x14ac:dyDescent="0.25">
      <c r="B65" s="16" t="s">
        <v>98</v>
      </c>
      <c r="C65" s="12">
        <v>30678422</v>
      </c>
      <c r="D65" s="12">
        <v>24936124</v>
      </c>
      <c r="E65" s="12">
        <v>24485988</v>
      </c>
      <c r="F65" s="12">
        <v>29892245</v>
      </c>
      <c r="G65" s="12">
        <v>28194660</v>
      </c>
      <c r="H65" s="12">
        <v>23350142</v>
      </c>
      <c r="I65" s="12">
        <v>35641279</v>
      </c>
      <c r="J65" s="12">
        <v>34048696</v>
      </c>
      <c r="K65" s="12">
        <v>41077587</v>
      </c>
      <c r="L65" s="12">
        <v>30763472</v>
      </c>
      <c r="M65" s="12">
        <v>32606601</v>
      </c>
      <c r="N65" s="12">
        <v>33134690</v>
      </c>
      <c r="O65" s="12">
        <v>368809906</v>
      </c>
    </row>
    <row r="66" spans="2:15" ht="7.5" customHeight="1" thickTop="1" x14ac:dyDescent="0.2">
      <c r="B66" s="17" t="s">
        <v>99</v>
      </c>
      <c r="C66" s="18">
        <v>3415471400</v>
      </c>
      <c r="D66" s="18">
        <v>3289482557</v>
      </c>
      <c r="E66" s="18">
        <v>3716967452</v>
      </c>
      <c r="F66" s="18">
        <v>3812241185</v>
      </c>
      <c r="G66" s="18">
        <v>3674434103</v>
      </c>
      <c r="H66" s="18">
        <v>3862537594</v>
      </c>
      <c r="I66" s="18">
        <v>3645906204</v>
      </c>
      <c r="J66" s="18">
        <v>3764087328</v>
      </c>
      <c r="K66" s="18">
        <v>3892069796</v>
      </c>
      <c r="L66" s="18">
        <v>3689634660</v>
      </c>
      <c r="M66" s="18">
        <v>3529859827</v>
      </c>
      <c r="N66" s="18">
        <v>3692649142</v>
      </c>
      <c r="O66" s="18">
        <v>43985341248</v>
      </c>
    </row>
    <row r="67" spans="2:15" ht="7.5" customHeight="1" thickBot="1" x14ac:dyDescent="0.25">
      <c r="B67" s="19" t="s">
        <v>100</v>
      </c>
      <c r="C67" s="20">
        <v>22447725</v>
      </c>
      <c r="D67" s="20">
        <v>21362696</v>
      </c>
      <c r="E67" s="20">
        <v>23361182</v>
      </c>
      <c r="F67" s="20">
        <v>28633075</v>
      </c>
      <c r="G67" s="20">
        <v>24229386</v>
      </c>
      <c r="H67" s="20">
        <v>28774528</v>
      </c>
      <c r="I67" s="20">
        <v>30335485</v>
      </c>
      <c r="J67" s="20">
        <v>34416217</v>
      </c>
      <c r="K67" s="20">
        <v>42480755</v>
      </c>
      <c r="L67" s="20">
        <v>42538728</v>
      </c>
      <c r="M67" s="20">
        <v>42049887</v>
      </c>
      <c r="N67" s="20">
        <v>23122909</v>
      </c>
      <c r="O67" s="20">
        <v>363752573</v>
      </c>
    </row>
    <row r="68" spans="2:15" ht="9" customHeight="1" thickTop="1" x14ac:dyDescent="0.2">
      <c r="B68" s="21" t="s">
        <v>101</v>
      </c>
      <c r="C68" s="22">
        <v>3437919125</v>
      </c>
      <c r="D68" s="22">
        <v>3310845253</v>
      </c>
      <c r="E68" s="22">
        <v>3740328634</v>
      </c>
      <c r="F68" s="22">
        <v>3840874260</v>
      </c>
      <c r="G68" s="22">
        <v>3698663489</v>
      </c>
      <c r="H68" s="22">
        <v>3891312122</v>
      </c>
      <c r="I68" s="22">
        <v>3676241689</v>
      </c>
      <c r="J68" s="22">
        <v>3798503545</v>
      </c>
      <c r="K68" s="22">
        <v>3934550551</v>
      </c>
      <c r="L68" s="22">
        <v>3732173388</v>
      </c>
      <c r="M68" s="22">
        <v>3571909714</v>
      </c>
      <c r="N68" s="22">
        <v>3715772051</v>
      </c>
      <c r="O68" s="22">
        <v>44349093821</v>
      </c>
    </row>
    <row r="69" spans="2:15" x14ac:dyDescent="0.2">
      <c r="B69" s="23" t="s">
        <v>102</v>
      </c>
      <c r="C69" s="24"/>
      <c r="D69" s="24"/>
      <c r="E69" s="24"/>
      <c r="F69" s="24"/>
      <c r="G69" s="24"/>
      <c r="H69" s="24"/>
      <c r="I69" s="24"/>
      <c r="J69" s="25" t="s">
        <v>103</v>
      </c>
      <c r="K69" s="24"/>
      <c r="L69" s="24"/>
      <c r="M69" s="24"/>
      <c r="N69" s="24"/>
      <c r="O69" s="26"/>
    </row>
    <row r="70" spans="2:15" x14ac:dyDescent="0.2">
      <c r="B70" s="27" t="s">
        <v>104</v>
      </c>
      <c r="C70" s="28"/>
      <c r="D70" s="28"/>
      <c r="E70" s="28"/>
      <c r="F70" s="28"/>
      <c r="G70" s="28"/>
      <c r="H70" s="28"/>
      <c r="I70" s="28"/>
      <c r="J70" s="29" t="s">
        <v>105</v>
      </c>
      <c r="K70" s="28"/>
      <c r="L70" s="28"/>
      <c r="M70" s="28"/>
      <c r="N70" s="28"/>
      <c r="O70" s="30"/>
    </row>
    <row r="71" spans="2:15" x14ac:dyDescent="0.2">
      <c r="B71" s="27" t="s">
        <v>106</v>
      </c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30"/>
    </row>
    <row r="72" spans="2:15" x14ac:dyDescent="0.2">
      <c r="B72" s="21" t="s">
        <v>107</v>
      </c>
      <c r="C72" s="31"/>
      <c r="D72" s="31"/>
      <c r="E72" s="31"/>
      <c r="F72" s="31"/>
      <c r="G72" s="31"/>
      <c r="H72" s="31"/>
      <c r="I72" s="31"/>
      <c r="J72" s="32"/>
      <c r="K72" s="31"/>
      <c r="L72" s="31"/>
      <c r="M72" s="31"/>
      <c r="N72" s="31"/>
      <c r="O72" s="33"/>
    </row>
  </sheetData>
  <pageMargins left="0.7" right="0.7" top="0.75" bottom="0.75" header="0.3" footer="0.3"/>
  <pageSetup orientation="landscape" verticalDpi="598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A4FE84-8CD7-4ED1-89CD-CEB6F0AC3549}"/>
</file>

<file path=customXml/itemProps2.xml><?xml version="1.0" encoding="utf-8"?>
<ds:datastoreItem xmlns:ds="http://schemas.openxmlformats.org/officeDocument/2006/customXml" ds:itemID="{AC1EA86E-1561-44BA-9000-5D0906BE6D62}"/>
</file>

<file path=customXml/itemProps3.xml><?xml version="1.0" encoding="utf-8"?>
<ds:datastoreItem xmlns:ds="http://schemas.openxmlformats.org/officeDocument/2006/customXml" ds:itemID="{F57236E7-4338-4588-A781-A18BE0395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MF-33SF 2019</vt:lpstr>
      <vt:lpstr>MF33SF_Data_Prev</vt:lpstr>
      <vt:lpstr>MF33SF_Dates_Prev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Presmy, Tiffany (FHWA)</dc:creator>
  <cp:lastModifiedBy>Presmy, Tiffany (FHWA)</cp:lastModifiedBy>
  <dcterms:created xsi:type="dcterms:W3CDTF">2020-12-03T13:23:18Z</dcterms:created>
  <dcterms:modified xsi:type="dcterms:W3CDTF">2020-12-03T13:25:31Z</dcterms:modified>
</cp:coreProperties>
</file>