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MF\2021\Tables\"/>
    </mc:Choice>
  </mc:AlternateContent>
  <xr:revisionPtr revIDLastSave="0" documentId="13_ncr:1_{218C851A-8A68-43C0-A2CC-CF9FCA648212}" xr6:coauthVersionLast="47" xr6:coauthVersionMax="47" xr10:uidLastSave="{00000000-0000-0000-0000-000000000000}"/>
  <bookViews>
    <workbookView xWindow="31770" yWindow="975" windowWidth="23130" windowHeight="13935" xr2:uid="{B1D09D8E-3D8A-42D6-8CA2-6F37EC6D935E}"/>
  </bookViews>
  <sheets>
    <sheet name="MF33SF_2021" sheetId="1" r:id="rId1"/>
  </sheets>
  <definedNames>
    <definedName name="MF33SF_Data_Prev">MF33SF_2021!$B$13:$O$68</definedName>
    <definedName name="MF33SF_Dates_Prev">MF33SF_2021!$B$2:$P$3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  <c r="O10" i="1"/>
  <c r="B10" i="1"/>
  <c r="B5" i="1"/>
</calcChain>
</file>

<file path=xl/sharedStrings.xml><?xml version="1.0" encoding="utf-8"?>
<sst xmlns="http://schemas.openxmlformats.org/spreadsheetml/2006/main" count="116" uniqueCount="104">
  <si>
    <t>Line</t>
  </si>
  <si>
    <t>Entries_1</t>
  </si>
  <si>
    <t>Entries_2</t>
  </si>
  <si>
    <t>Entries_3</t>
  </si>
  <si>
    <t>Entries_4</t>
  </si>
  <si>
    <t>Entries_5</t>
  </si>
  <si>
    <t>Entries_6</t>
  </si>
  <si>
    <t>Entries_7</t>
  </si>
  <si>
    <t>Entries_8</t>
  </si>
  <si>
    <t>Entries_9</t>
  </si>
  <si>
    <t>Entries_10</t>
  </si>
  <si>
    <t>Entries_11</t>
  </si>
  <si>
    <t>Entries_12</t>
  </si>
  <si>
    <t>CurrDate</t>
  </si>
  <si>
    <t>CurrYear</t>
  </si>
  <si>
    <t>7</t>
  </si>
  <si>
    <t>51</t>
  </si>
  <si>
    <t>48</t>
  </si>
  <si>
    <t>05/19/2022</t>
  </si>
  <si>
    <t>2021</t>
  </si>
  <si>
    <t>TABLE MF-33SF</t>
  </si>
  <si>
    <t>January 2/</t>
  </si>
  <si>
    <t>February 2/</t>
  </si>
  <si>
    <t>March 2/</t>
  </si>
  <si>
    <t>April 2/</t>
  </si>
  <si>
    <t>May 2/</t>
  </si>
  <si>
    <t>June 2/</t>
  </si>
  <si>
    <t>July 2/</t>
  </si>
  <si>
    <t>August 2/</t>
  </si>
  <si>
    <t>September 2/</t>
  </si>
  <si>
    <t>October 2/</t>
  </si>
  <si>
    <t>November 2/</t>
  </si>
  <si>
    <t>December 2/</t>
  </si>
  <si>
    <t>State</t>
  </si>
  <si>
    <t>Total</t>
  </si>
  <si>
    <t>JanVol</t>
  </si>
  <si>
    <t>FebVol</t>
  </si>
  <si>
    <t>MarVol</t>
  </si>
  <si>
    <t>AprVol</t>
  </si>
  <si>
    <t>MayVol</t>
  </si>
  <si>
    <t>JunVol</t>
  </si>
  <si>
    <t>JulVol</t>
  </si>
  <si>
    <t>AugVol</t>
  </si>
  <si>
    <t>SepVol</t>
  </si>
  <si>
    <t>OctVol</t>
  </si>
  <si>
    <t>NovVol</t>
  </si>
  <si>
    <t>DecVol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</si>
  <si>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</si>
  <si>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</si>
  <si>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</si>
  <si>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</si>
  <si>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</si>
  <si>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</si>
  <si>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</si>
  <si>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</si>
  <si>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</si>
  <si>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</si>
  <si>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</si>
  <si>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</si>
  <si>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</si>
  <si>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</si>
  <si>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</si>
  <si>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</si>
  <si>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</si>
  <si>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</si>
  <si>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</si>
  <si>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</si>
  <si>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</si>
  <si>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</si>
  <si>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</si>
  <si>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</si>
  <si>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</si>
  <si>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</si>
  <si>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</si>
  <si>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</si>
  <si>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</si>
  <si>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</si>
  <si>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</si>
  <si>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</si>
  <si>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</si>
  <si>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</si>
  <si>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</si>
  <si>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</si>
  <si>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</si>
  <si>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</si>
  <si>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</si>
  <si>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</si>
  <si>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</si>
  <si>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</si>
  <si>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</si>
  <si>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</si>
  <si>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</si>
  <si>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</si>
  <si>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</si>
  <si>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</si>
  <si>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</si>
  <si>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</si>
  <si>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</si>
  <si>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Total</t>
  </si>
  <si>
    <t>Puerto Rico</t>
  </si>
  <si>
    <t>Grand Total</t>
  </si>
  <si>
    <t>made during the year end analysis. Most data reflect retail sales , but a number of States tax special fuels at the wholesale level.</t>
  </si>
  <si>
    <t>When interstate motor carrier fuel volume is reported quarterly to FHWA, the volume is shown in the third month of the quarter.</t>
  </si>
  <si>
    <t xml:space="preserve">(1) This table shows gross volume of special fuels (diesel and alternative fuels) reported by the State motor fuel tax agencies. Where possible, fuel consumed by all levels and all non-highway use has been excluded. Further adjustments may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</si>
</sst>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0" fillId="0" borderId="9" xfId="0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5" fillId="0" borderId="11" xfId="0" applyFont="1" applyBorder="1" applyAlignment="1">
      <alignment vertical="center"/>
    </xf>
    <xf numFmtId="0" fontId="0" fillId="0" borderId="12" xfId="0" applyBorder="1"/>
    <xf numFmtId="0" fontId="2" fillId="0" borderId="12" xfId="0" applyFont="1" applyBorder="1"/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9801-A2A8-4689-9A93-3020D6460660}">
  <sheetPr codeName="Sheet10"/>
  <dimension ref="B1:U70"/>
  <sheetViews>
    <sheetView tabSelected="1" topLeftCell="A33" zoomScale="130" zoomScaleNormal="130" workbookViewId="0">
      <selection activeCell="R62" sqref="R62"/>
    </sheetView>
  </sheetViews>
  <sheetFormatPr defaultRowHeight="12.5" x14ac:dyDescent="0.25"/>
  <cols>
    <col min="1" max="1" width="2.6328125" customWidth="1"/>
    <col min="2" max="2" width="9.6328125" customWidth="1"/>
    <col min="3" max="14" width="8.36328125" customWidth="1"/>
    <col min="15" max="15" width="9.6328125" customWidth="1"/>
    <col min="16" max="16" width="2.6328125" customWidth="1"/>
    <col min="257" max="257" width="2.6328125" customWidth="1"/>
    <col min="258" max="258" width="9.6328125" customWidth="1"/>
    <col min="259" max="270" width="8.36328125" customWidth="1"/>
    <col min="271" max="271" width="9.6328125" customWidth="1"/>
    <col min="272" max="272" width="2.6328125" customWidth="1"/>
    <col min="513" max="513" width="2.6328125" customWidth="1"/>
    <col min="514" max="514" width="9.6328125" customWidth="1"/>
    <col min="515" max="526" width="8.36328125" customWidth="1"/>
    <col min="527" max="527" width="9.6328125" customWidth="1"/>
    <col min="528" max="528" width="2.6328125" customWidth="1"/>
    <col min="769" max="769" width="2.6328125" customWidth="1"/>
    <col min="770" max="770" width="9.6328125" customWidth="1"/>
    <col min="771" max="782" width="8.36328125" customWidth="1"/>
    <col min="783" max="783" width="9.6328125" customWidth="1"/>
    <col min="784" max="784" width="2.6328125" customWidth="1"/>
    <col min="1025" max="1025" width="2.6328125" customWidth="1"/>
    <col min="1026" max="1026" width="9.6328125" customWidth="1"/>
    <col min="1027" max="1038" width="8.36328125" customWidth="1"/>
    <col min="1039" max="1039" width="9.6328125" customWidth="1"/>
    <col min="1040" max="1040" width="2.6328125" customWidth="1"/>
    <col min="1281" max="1281" width="2.6328125" customWidth="1"/>
    <col min="1282" max="1282" width="9.6328125" customWidth="1"/>
    <col min="1283" max="1294" width="8.36328125" customWidth="1"/>
    <col min="1295" max="1295" width="9.6328125" customWidth="1"/>
    <col min="1296" max="1296" width="2.6328125" customWidth="1"/>
    <col min="1537" max="1537" width="2.6328125" customWidth="1"/>
    <col min="1538" max="1538" width="9.6328125" customWidth="1"/>
    <col min="1539" max="1550" width="8.36328125" customWidth="1"/>
    <col min="1551" max="1551" width="9.6328125" customWidth="1"/>
    <col min="1552" max="1552" width="2.6328125" customWidth="1"/>
    <col min="1793" max="1793" width="2.6328125" customWidth="1"/>
    <col min="1794" max="1794" width="9.6328125" customWidth="1"/>
    <col min="1795" max="1806" width="8.36328125" customWidth="1"/>
    <col min="1807" max="1807" width="9.6328125" customWidth="1"/>
    <col min="1808" max="1808" width="2.6328125" customWidth="1"/>
    <col min="2049" max="2049" width="2.6328125" customWidth="1"/>
    <col min="2050" max="2050" width="9.6328125" customWidth="1"/>
    <col min="2051" max="2062" width="8.36328125" customWidth="1"/>
    <col min="2063" max="2063" width="9.6328125" customWidth="1"/>
    <col min="2064" max="2064" width="2.6328125" customWidth="1"/>
    <col min="2305" max="2305" width="2.6328125" customWidth="1"/>
    <col min="2306" max="2306" width="9.6328125" customWidth="1"/>
    <col min="2307" max="2318" width="8.36328125" customWidth="1"/>
    <col min="2319" max="2319" width="9.6328125" customWidth="1"/>
    <col min="2320" max="2320" width="2.6328125" customWidth="1"/>
    <col min="2561" max="2561" width="2.6328125" customWidth="1"/>
    <col min="2562" max="2562" width="9.6328125" customWidth="1"/>
    <col min="2563" max="2574" width="8.36328125" customWidth="1"/>
    <col min="2575" max="2575" width="9.6328125" customWidth="1"/>
    <col min="2576" max="2576" width="2.6328125" customWidth="1"/>
    <col min="2817" max="2817" width="2.6328125" customWidth="1"/>
    <col min="2818" max="2818" width="9.6328125" customWidth="1"/>
    <col min="2819" max="2830" width="8.36328125" customWidth="1"/>
    <col min="2831" max="2831" width="9.6328125" customWidth="1"/>
    <col min="2832" max="2832" width="2.6328125" customWidth="1"/>
    <col min="3073" max="3073" width="2.6328125" customWidth="1"/>
    <col min="3074" max="3074" width="9.6328125" customWidth="1"/>
    <col min="3075" max="3086" width="8.36328125" customWidth="1"/>
    <col min="3087" max="3087" width="9.6328125" customWidth="1"/>
    <col min="3088" max="3088" width="2.6328125" customWidth="1"/>
    <col min="3329" max="3329" width="2.6328125" customWidth="1"/>
    <col min="3330" max="3330" width="9.6328125" customWidth="1"/>
    <col min="3331" max="3342" width="8.36328125" customWidth="1"/>
    <col min="3343" max="3343" width="9.6328125" customWidth="1"/>
    <col min="3344" max="3344" width="2.6328125" customWidth="1"/>
    <col min="3585" max="3585" width="2.6328125" customWidth="1"/>
    <col min="3586" max="3586" width="9.6328125" customWidth="1"/>
    <col min="3587" max="3598" width="8.36328125" customWidth="1"/>
    <col min="3599" max="3599" width="9.6328125" customWidth="1"/>
    <col min="3600" max="3600" width="2.6328125" customWidth="1"/>
    <col min="3841" max="3841" width="2.6328125" customWidth="1"/>
    <col min="3842" max="3842" width="9.6328125" customWidth="1"/>
    <col min="3843" max="3854" width="8.36328125" customWidth="1"/>
    <col min="3855" max="3855" width="9.6328125" customWidth="1"/>
    <col min="3856" max="3856" width="2.6328125" customWidth="1"/>
    <col min="4097" max="4097" width="2.6328125" customWidth="1"/>
    <col min="4098" max="4098" width="9.6328125" customWidth="1"/>
    <col min="4099" max="4110" width="8.36328125" customWidth="1"/>
    <col min="4111" max="4111" width="9.6328125" customWidth="1"/>
    <col min="4112" max="4112" width="2.6328125" customWidth="1"/>
    <col min="4353" max="4353" width="2.6328125" customWidth="1"/>
    <col min="4354" max="4354" width="9.6328125" customWidth="1"/>
    <col min="4355" max="4366" width="8.36328125" customWidth="1"/>
    <col min="4367" max="4367" width="9.6328125" customWidth="1"/>
    <col min="4368" max="4368" width="2.6328125" customWidth="1"/>
    <col min="4609" max="4609" width="2.6328125" customWidth="1"/>
    <col min="4610" max="4610" width="9.6328125" customWidth="1"/>
    <col min="4611" max="4622" width="8.36328125" customWidth="1"/>
    <col min="4623" max="4623" width="9.6328125" customWidth="1"/>
    <col min="4624" max="4624" width="2.6328125" customWidth="1"/>
    <col min="4865" max="4865" width="2.6328125" customWidth="1"/>
    <col min="4866" max="4866" width="9.6328125" customWidth="1"/>
    <col min="4867" max="4878" width="8.36328125" customWidth="1"/>
    <col min="4879" max="4879" width="9.6328125" customWidth="1"/>
    <col min="4880" max="4880" width="2.6328125" customWidth="1"/>
    <col min="5121" max="5121" width="2.6328125" customWidth="1"/>
    <col min="5122" max="5122" width="9.6328125" customWidth="1"/>
    <col min="5123" max="5134" width="8.36328125" customWidth="1"/>
    <col min="5135" max="5135" width="9.6328125" customWidth="1"/>
    <col min="5136" max="5136" width="2.6328125" customWidth="1"/>
    <col min="5377" max="5377" width="2.6328125" customWidth="1"/>
    <col min="5378" max="5378" width="9.6328125" customWidth="1"/>
    <col min="5379" max="5390" width="8.36328125" customWidth="1"/>
    <col min="5391" max="5391" width="9.6328125" customWidth="1"/>
    <col min="5392" max="5392" width="2.6328125" customWidth="1"/>
    <col min="5633" max="5633" width="2.6328125" customWidth="1"/>
    <col min="5634" max="5634" width="9.6328125" customWidth="1"/>
    <col min="5635" max="5646" width="8.36328125" customWidth="1"/>
    <col min="5647" max="5647" width="9.6328125" customWidth="1"/>
    <col min="5648" max="5648" width="2.6328125" customWidth="1"/>
    <col min="5889" max="5889" width="2.6328125" customWidth="1"/>
    <col min="5890" max="5890" width="9.6328125" customWidth="1"/>
    <col min="5891" max="5902" width="8.36328125" customWidth="1"/>
    <col min="5903" max="5903" width="9.6328125" customWidth="1"/>
    <col min="5904" max="5904" width="2.6328125" customWidth="1"/>
    <col min="6145" max="6145" width="2.6328125" customWidth="1"/>
    <col min="6146" max="6146" width="9.6328125" customWidth="1"/>
    <col min="6147" max="6158" width="8.36328125" customWidth="1"/>
    <col min="6159" max="6159" width="9.6328125" customWidth="1"/>
    <col min="6160" max="6160" width="2.6328125" customWidth="1"/>
    <col min="6401" max="6401" width="2.6328125" customWidth="1"/>
    <col min="6402" max="6402" width="9.6328125" customWidth="1"/>
    <col min="6403" max="6414" width="8.36328125" customWidth="1"/>
    <col min="6415" max="6415" width="9.6328125" customWidth="1"/>
    <col min="6416" max="6416" width="2.6328125" customWidth="1"/>
    <col min="6657" max="6657" width="2.6328125" customWidth="1"/>
    <col min="6658" max="6658" width="9.6328125" customWidth="1"/>
    <col min="6659" max="6670" width="8.36328125" customWidth="1"/>
    <col min="6671" max="6671" width="9.6328125" customWidth="1"/>
    <col min="6672" max="6672" width="2.6328125" customWidth="1"/>
    <col min="6913" max="6913" width="2.6328125" customWidth="1"/>
    <col min="6914" max="6914" width="9.6328125" customWidth="1"/>
    <col min="6915" max="6926" width="8.36328125" customWidth="1"/>
    <col min="6927" max="6927" width="9.6328125" customWidth="1"/>
    <col min="6928" max="6928" width="2.6328125" customWidth="1"/>
    <col min="7169" max="7169" width="2.6328125" customWidth="1"/>
    <col min="7170" max="7170" width="9.6328125" customWidth="1"/>
    <col min="7171" max="7182" width="8.36328125" customWidth="1"/>
    <col min="7183" max="7183" width="9.6328125" customWidth="1"/>
    <col min="7184" max="7184" width="2.6328125" customWidth="1"/>
    <col min="7425" max="7425" width="2.6328125" customWidth="1"/>
    <col min="7426" max="7426" width="9.6328125" customWidth="1"/>
    <col min="7427" max="7438" width="8.36328125" customWidth="1"/>
    <col min="7439" max="7439" width="9.6328125" customWidth="1"/>
    <col min="7440" max="7440" width="2.6328125" customWidth="1"/>
    <col min="7681" max="7681" width="2.6328125" customWidth="1"/>
    <col min="7682" max="7682" width="9.6328125" customWidth="1"/>
    <col min="7683" max="7694" width="8.36328125" customWidth="1"/>
    <col min="7695" max="7695" width="9.6328125" customWidth="1"/>
    <col min="7696" max="7696" width="2.6328125" customWidth="1"/>
    <col min="7937" max="7937" width="2.6328125" customWidth="1"/>
    <col min="7938" max="7938" width="9.6328125" customWidth="1"/>
    <col min="7939" max="7950" width="8.36328125" customWidth="1"/>
    <col min="7951" max="7951" width="9.6328125" customWidth="1"/>
    <col min="7952" max="7952" width="2.6328125" customWidth="1"/>
    <col min="8193" max="8193" width="2.6328125" customWidth="1"/>
    <col min="8194" max="8194" width="9.6328125" customWidth="1"/>
    <col min="8195" max="8206" width="8.36328125" customWidth="1"/>
    <col min="8207" max="8207" width="9.6328125" customWidth="1"/>
    <col min="8208" max="8208" width="2.6328125" customWidth="1"/>
    <col min="8449" max="8449" width="2.6328125" customWidth="1"/>
    <col min="8450" max="8450" width="9.6328125" customWidth="1"/>
    <col min="8451" max="8462" width="8.36328125" customWidth="1"/>
    <col min="8463" max="8463" width="9.6328125" customWidth="1"/>
    <col min="8464" max="8464" width="2.6328125" customWidth="1"/>
    <col min="8705" max="8705" width="2.6328125" customWidth="1"/>
    <col min="8706" max="8706" width="9.6328125" customWidth="1"/>
    <col min="8707" max="8718" width="8.36328125" customWidth="1"/>
    <col min="8719" max="8719" width="9.6328125" customWidth="1"/>
    <col min="8720" max="8720" width="2.6328125" customWidth="1"/>
    <col min="8961" max="8961" width="2.6328125" customWidth="1"/>
    <col min="8962" max="8962" width="9.6328125" customWidth="1"/>
    <col min="8963" max="8974" width="8.36328125" customWidth="1"/>
    <col min="8975" max="8975" width="9.6328125" customWidth="1"/>
    <col min="8976" max="8976" width="2.6328125" customWidth="1"/>
    <col min="9217" max="9217" width="2.6328125" customWidth="1"/>
    <col min="9218" max="9218" width="9.6328125" customWidth="1"/>
    <col min="9219" max="9230" width="8.36328125" customWidth="1"/>
    <col min="9231" max="9231" width="9.6328125" customWidth="1"/>
    <col min="9232" max="9232" width="2.6328125" customWidth="1"/>
    <col min="9473" max="9473" width="2.6328125" customWidth="1"/>
    <col min="9474" max="9474" width="9.6328125" customWidth="1"/>
    <col min="9475" max="9486" width="8.36328125" customWidth="1"/>
    <col min="9487" max="9487" width="9.6328125" customWidth="1"/>
    <col min="9488" max="9488" width="2.6328125" customWidth="1"/>
    <col min="9729" max="9729" width="2.6328125" customWidth="1"/>
    <col min="9730" max="9730" width="9.6328125" customWidth="1"/>
    <col min="9731" max="9742" width="8.36328125" customWidth="1"/>
    <col min="9743" max="9743" width="9.6328125" customWidth="1"/>
    <col min="9744" max="9744" width="2.6328125" customWidth="1"/>
    <col min="9985" max="9985" width="2.6328125" customWidth="1"/>
    <col min="9986" max="9986" width="9.6328125" customWidth="1"/>
    <col min="9987" max="9998" width="8.36328125" customWidth="1"/>
    <col min="9999" max="9999" width="9.6328125" customWidth="1"/>
    <col min="10000" max="10000" width="2.6328125" customWidth="1"/>
    <col min="10241" max="10241" width="2.6328125" customWidth="1"/>
    <col min="10242" max="10242" width="9.6328125" customWidth="1"/>
    <col min="10243" max="10254" width="8.36328125" customWidth="1"/>
    <col min="10255" max="10255" width="9.6328125" customWidth="1"/>
    <col min="10256" max="10256" width="2.6328125" customWidth="1"/>
    <col min="10497" max="10497" width="2.6328125" customWidth="1"/>
    <col min="10498" max="10498" width="9.6328125" customWidth="1"/>
    <col min="10499" max="10510" width="8.36328125" customWidth="1"/>
    <col min="10511" max="10511" width="9.6328125" customWidth="1"/>
    <col min="10512" max="10512" width="2.6328125" customWidth="1"/>
    <col min="10753" max="10753" width="2.6328125" customWidth="1"/>
    <col min="10754" max="10754" width="9.6328125" customWidth="1"/>
    <col min="10755" max="10766" width="8.36328125" customWidth="1"/>
    <col min="10767" max="10767" width="9.6328125" customWidth="1"/>
    <col min="10768" max="10768" width="2.6328125" customWidth="1"/>
    <col min="11009" max="11009" width="2.6328125" customWidth="1"/>
    <col min="11010" max="11010" width="9.6328125" customWidth="1"/>
    <col min="11011" max="11022" width="8.36328125" customWidth="1"/>
    <col min="11023" max="11023" width="9.6328125" customWidth="1"/>
    <col min="11024" max="11024" width="2.6328125" customWidth="1"/>
    <col min="11265" max="11265" width="2.6328125" customWidth="1"/>
    <col min="11266" max="11266" width="9.6328125" customWidth="1"/>
    <col min="11267" max="11278" width="8.36328125" customWidth="1"/>
    <col min="11279" max="11279" width="9.6328125" customWidth="1"/>
    <col min="11280" max="11280" width="2.6328125" customWidth="1"/>
    <col min="11521" max="11521" width="2.6328125" customWidth="1"/>
    <col min="11522" max="11522" width="9.6328125" customWidth="1"/>
    <col min="11523" max="11534" width="8.36328125" customWidth="1"/>
    <col min="11535" max="11535" width="9.6328125" customWidth="1"/>
    <col min="11536" max="11536" width="2.6328125" customWidth="1"/>
    <col min="11777" max="11777" width="2.6328125" customWidth="1"/>
    <col min="11778" max="11778" width="9.6328125" customWidth="1"/>
    <col min="11779" max="11790" width="8.36328125" customWidth="1"/>
    <col min="11791" max="11791" width="9.6328125" customWidth="1"/>
    <col min="11792" max="11792" width="2.6328125" customWidth="1"/>
    <col min="12033" max="12033" width="2.6328125" customWidth="1"/>
    <col min="12034" max="12034" width="9.6328125" customWidth="1"/>
    <col min="12035" max="12046" width="8.36328125" customWidth="1"/>
    <col min="12047" max="12047" width="9.6328125" customWidth="1"/>
    <col min="12048" max="12048" width="2.6328125" customWidth="1"/>
    <col min="12289" max="12289" width="2.6328125" customWidth="1"/>
    <col min="12290" max="12290" width="9.6328125" customWidth="1"/>
    <col min="12291" max="12302" width="8.36328125" customWidth="1"/>
    <col min="12303" max="12303" width="9.6328125" customWidth="1"/>
    <col min="12304" max="12304" width="2.6328125" customWidth="1"/>
    <col min="12545" max="12545" width="2.6328125" customWidth="1"/>
    <col min="12546" max="12546" width="9.6328125" customWidth="1"/>
    <col min="12547" max="12558" width="8.36328125" customWidth="1"/>
    <col min="12559" max="12559" width="9.6328125" customWidth="1"/>
    <col min="12560" max="12560" width="2.6328125" customWidth="1"/>
    <col min="12801" max="12801" width="2.6328125" customWidth="1"/>
    <col min="12802" max="12802" width="9.6328125" customWidth="1"/>
    <col min="12803" max="12814" width="8.36328125" customWidth="1"/>
    <col min="12815" max="12815" width="9.6328125" customWidth="1"/>
    <col min="12816" max="12816" width="2.6328125" customWidth="1"/>
    <col min="13057" max="13057" width="2.6328125" customWidth="1"/>
    <col min="13058" max="13058" width="9.6328125" customWidth="1"/>
    <col min="13059" max="13070" width="8.36328125" customWidth="1"/>
    <col min="13071" max="13071" width="9.6328125" customWidth="1"/>
    <col min="13072" max="13072" width="2.6328125" customWidth="1"/>
    <col min="13313" max="13313" width="2.6328125" customWidth="1"/>
    <col min="13314" max="13314" width="9.6328125" customWidth="1"/>
    <col min="13315" max="13326" width="8.36328125" customWidth="1"/>
    <col min="13327" max="13327" width="9.6328125" customWidth="1"/>
    <col min="13328" max="13328" width="2.6328125" customWidth="1"/>
    <col min="13569" max="13569" width="2.6328125" customWidth="1"/>
    <col min="13570" max="13570" width="9.6328125" customWidth="1"/>
    <col min="13571" max="13582" width="8.36328125" customWidth="1"/>
    <col min="13583" max="13583" width="9.6328125" customWidth="1"/>
    <col min="13584" max="13584" width="2.6328125" customWidth="1"/>
    <col min="13825" max="13825" width="2.6328125" customWidth="1"/>
    <col min="13826" max="13826" width="9.6328125" customWidth="1"/>
    <col min="13827" max="13838" width="8.36328125" customWidth="1"/>
    <col min="13839" max="13839" width="9.6328125" customWidth="1"/>
    <col min="13840" max="13840" width="2.6328125" customWidth="1"/>
    <col min="14081" max="14081" width="2.6328125" customWidth="1"/>
    <col min="14082" max="14082" width="9.6328125" customWidth="1"/>
    <col min="14083" max="14094" width="8.36328125" customWidth="1"/>
    <col min="14095" max="14095" width="9.6328125" customWidth="1"/>
    <col min="14096" max="14096" width="2.6328125" customWidth="1"/>
    <col min="14337" max="14337" width="2.6328125" customWidth="1"/>
    <col min="14338" max="14338" width="9.6328125" customWidth="1"/>
    <col min="14339" max="14350" width="8.36328125" customWidth="1"/>
    <col min="14351" max="14351" width="9.6328125" customWidth="1"/>
    <col min="14352" max="14352" width="2.6328125" customWidth="1"/>
    <col min="14593" max="14593" width="2.6328125" customWidth="1"/>
    <col min="14594" max="14594" width="9.6328125" customWidth="1"/>
    <col min="14595" max="14606" width="8.36328125" customWidth="1"/>
    <col min="14607" max="14607" width="9.6328125" customWidth="1"/>
    <col min="14608" max="14608" width="2.6328125" customWidth="1"/>
    <col min="14849" max="14849" width="2.6328125" customWidth="1"/>
    <col min="14850" max="14850" width="9.6328125" customWidth="1"/>
    <col min="14851" max="14862" width="8.36328125" customWidth="1"/>
    <col min="14863" max="14863" width="9.6328125" customWidth="1"/>
    <col min="14864" max="14864" width="2.6328125" customWidth="1"/>
    <col min="15105" max="15105" width="2.6328125" customWidth="1"/>
    <col min="15106" max="15106" width="9.6328125" customWidth="1"/>
    <col min="15107" max="15118" width="8.36328125" customWidth="1"/>
    <col min="15119" max="15119" width="9.6328125" customWidth="1"/>
    <col min="15120" max="15120" width="2.6328125" customWidth="1"/>
    <col min="15361" max="15361" width="2.6328125" customWidth="1"/>
    <col min="15362" max="15362" width="9.6328125" customWidth="1"/>
    <col min="15363" max="15374" width="8.36328125" customWidth="1"/>
    <col min="15375" max="15375" width="9.6328125" customWidth="1"/>
    <col min="15376" max="15376" width="2.6328125" customWidth="1"/>
    <col min="15617" max="15617" width="2.6328125" customWidth="1"/>
    <col min="15618" max="15618" width="9.6328125" customWidth="1"/>
    <col min="15619" max="15630" width="8.36328125" customWidth="1"/>
    <col min="15631" max="15631" width="9.6328125" customWidth="1"/>
    <col min="15632" max="15632" width="2.6328125" customWidth="1"/>
    <col min="15873" max="15873" width="2.6328125" customWidth="1"/>
    <col min="15874" max="15874" width="9.6328125" customWidth="1"/>
    <col min="15875" max="15886" width="8.36328125" customWidth="1"/>
    <col min="15887" max="15887" width="9.6328125" customWidth="1"/>
    <col min="15888" max="15888" width="2.6328125" customWidth="1"/>
    <col min="16129" max="16129" width="2.6328125" customWidth="1"/>
    <col min="16130" max="16130" width="9.6328125" customWidth="1"/>
    <col min="16131" max="16142" width="8.36328125" customWidth="1"/>
    <col min="16143" max="16143" width="9.6328125" customWidth="1"/>
    <col min="16144" max="16144" width="2.6328125" customWidth="1"/>
  </cols>
  <sheetData>
    <row r="1" spans="2:16" ht="12" customHeight="1" x14ac:dyDescent="0.25"/>
    <row r="2" spans="2:16" ht="12" hidden="1" customHeight="1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2:16" ht="12" hidden="1" customHeight="1" x14ac:dyDescent="0.25">
      <c r="B3" s="1" t="s">
        <v>15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s="1" t="s">
        <v>16</v>
      </c>
      <c r="I3" s="1" t="s">
        <v>16</v>
      </c>
      <c r="J3" s="1" t="s">
        <v>16</v>
      </c>
      <c r="K3" s="1" t="s">
        <v>16</v>
      </c>
      <c r="L3" s="1" t="s">
        <v>16</v>
      </c>
      <c r="M3" s="1" t="s">
        <v>17</v>
      </c>
      <c r="N3" s="1" t="s">
        <v>17</v>
      </c>
      <c r="O3" s="1" t="s">
        <v>18</v>
      </c>
      <c r="P3" s="1" t="s">
        <v>19</v>
      </c>
    </row>
    <row r="4" spans="2:16" ht="12" customHeight="1" x14ac:dyDescent="0.25"/>
    <row r="5" spans="2:16" ht="17.149999999999999" customHeight="1" x14ac:dyDescent="0.25">
      <c r="B5" s="2" t="str">
        <f>CONCATENATE("Monthly Special Fuel Reported by States ",P3," 1/")</f>
        <v>Monthly Special Fuel Reported by States 2021 1/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ht="1.5" customHeight="1" x14ac:dyDescent="0.25"/>
    <row r="7" spans="2:16" ht="2" hidden="1" customHeight="1" x14ac:dyDescent="0.25"/>
    <row r="8" spans="2:16" ht="2" hidden="1" customHeight="1" x14ac:dyDescent="0.25"/>
    <row r="9" spans="2:16" ht="9" customHeight="1" x14ac:dyDescent="0.25">
      <c r="O9" s="3" t="s">
        <v>20</v>
      </c>
    </row>
    <row r="10" spans="2:16" ht="9" customHeight="1" x14ac:dyDescent="0.25">
      <c r="B10" s="4" t="str">
        <f>CONCATENATE("Created On: ",O3)</f>
        <v>Created On: 05/19/2022</v>
      </c>
      <c r="N10" s="3"/>
      <c r="O10" s="3" t="str">
        <f>CONCATENATE(P3," Reporting Period")</f>
        <v>2021 Reporting Period</v>
      </c>
    </row>
    <row r="11" spans="2:16" ht="8.15" customHeight="1" x14ac:dyDescent="0.25">
      <c r="B11" s="5"/>
      <c r="C11" s="6" t="s">
        <v>21</v>
      </c>
      <c r="D11" s="6" t="s">
        <v>22</v>
      </c>
      <c r="E11" s="6" t="s">
        <v>23</v>
      </c>
      <c r="F11" s="6" t="s">
        <v>24</v>
      </c>
      <c r="G11" s="6" t="s">
        <v>25</v>
      </c>
      <c r="H11" s="6" t="s">
        <v>26</v>
      </c>
      <c r="I11" s="6" t="s">
        <v>27</v>
      </c>
      <c r="J11" s="6" t="s">
        <v>28</v>
      </c>
      <c r="K11" s="6" t="s">
        <v>29</v>
      </c>
      <c r="L11" s="6" t="s">
        <v>30</v>
      </c>
      <c r="M11" s="6" t="s">
        <v>31</v>
      </c>
      <c r="N11" s="6" t="s">
        <v>32</v>
      </c>
      <c r="O11" s="5"/>
    </row>
    <row r="12" spans="2:16" ht="8.15" customHeight="1" x14ac:dyDescent="0.25">
      <c r="B12" s="7" t="s">
        <v>33</v>
      </c>
      <c r="C12" s="7" t="str">
        <f t="shared" ref="C12:N12" si="0">CONCATENATE("(",C3," Entries)")</f>
        <v>(51 Entries)</v>
      </c>
      <c r="D12" s="7" t="str">
        <f t="shared" si="0"/>
        <v>(51 Entries)</v>
      </c>
      <c r="E12" s="7" t="str">
        <f t="shared" si="0"/>
        <v>(51 Entries)</v>
      </c>
      <c r="F12" s="7" t="str">
        <f t="shared" si="0"/>
        <v>(51 Entries)</v>
      </c>
      <c r="G12" s="7" t="str">
        <f t="shared" si="0"/>
        <v>(51 Entries)</v>
      </c>
      <c r="H12" s="7" t="str">
        <f t="shared" si="0"/>
        <v>(51 Entries)</v>
      </c>
      <c r="I12" s="7" t="str">
        <f t="shared" si="0"/>
        <v>(51 Entries)</v>
      </c>
      <c r="J12" s="7" t="str">
        <f t="shared" si="0"/>
        <v>(51 Entries)</v>
      </c>
      <c r="K12" s="7" t="str">
        <f t="shared" si="0"/>
        <v>(51 Entries)</v>
      </c>
      <c r="L12" s="7" t="str">
        <f t="shared" si="0"/>
        <v>(51 Entries)</v>
      </c>
      <c r="M12" s="7" t="str">
        <f t="shared" si="0"/>
        <v>(48 Entries)</v>
      </c>
      <c r="N12" s="7" t="str">
        <f t="shared" si="0"/>
        <v>(48 Entries)</v>
      </c>
      <c r="O12" s="7" t="s">
        <v>34</v>
      </c>
    </row>
    <row r="13" spans="2:16" s="8" customFormat="1" ht="6.5" hidden="1" x14ac:dyDescent="0.15">
      <c r="B13" s="8" t="s">
        <v>33</v>
      </c>
      <c r="C13" s="8" t="s">
        <v>35</v>
      </c>
      <c r="D13" s="8" t="s">
        <v>36</v>
      </c>
      <c r="E13" s="8" t="s">
        <v>37</v>
      </c>
      <c r="F13" s="8" t="s">
        <v>38</v>
      </c>
      <c r="G13" s="8" t="s">
        <v>39</v>
      </c>
      <c r="H13" s="8" t="s">
        <v>40</v>
      </c>
      <c r="I13" s="8" t="s">
        <v>41</v>
      </c>
      <c r="J13" s="8" t="s">
        <v>42</v>
      </c>
      <c r="K13" s="8" t="s">
        <v>43</v>
      </c>
      <c r="L13" s="8" t="s">
        <v>44</v>
      </c>
      <c r="M13" s="8" t="s">
        <v>45</v>
      </c>
      <c r="N13" s="8" t="s">
        <v>46</v>
      </c>
      <c r="O13" s="8" t="s">
        <v>34</v>
      </c>
    </row>
    <row r="14" spans="2:16" ht="8.15" hidden="1" customHeight="1" x14ac:dyDescent="0.25">
      <c r="B14" s="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2:16" ht="7.5" customHeight="1" x14ac:dyDescent="0.25">
      <c r="B15" s="9" t="s">
        <v>47</v>
      </c>
      <c r="C15" s="10">
        <v>86863402</v>
      </c>
      <c r="D15" s="10">
        <v>76060463</v>
      </c>
      <c r="E15" s="10">
        <v>71123473</v>
      </c>
      <c r="F15" s="10">
        <v>95427212</v>
      </c>
      <c r="G15" s="10">
        <v>84467666</v>
      </c>
      <c r="H15" s="10">
        <v>81700065</v>
      </c>
      <c r="I15" s="10">
        <v>90165825</v>
      </c>
      <c r="J15" s="10">
        <v>78348016</v>
      </c>
      <c r="K15" s="10">
        <v>78032016</v>
      </c>
      <c r="L15" s="10">
        <v>85416555</v>
      </c>
      <c r="M15" s="10">
        <v>83029358</v>
      </c>
      <c r="N15" s="10">
        <v>79762017</v>
      </c>
      <c r="O15" s="10">
        <v>990396068</v>
      </c>
    </row>
    <row r="16" spans="2:16" ht="7.5" customHeight="1" x14ac:dyDescent="0.25">
      <c r="B16" s="11" t="s">
        <v>48</v>
      </c>
      <c r="C16" s="10">
        <v>11512518</v>
      </c>
      <c r="D16" s="10">
        <v>11253402</v>
      </c>
      <c r="E16" s="10">
        <v>8715309</v>
      </c>
      <c r="F16" s="10">
        <v>10064548</v>
      </c>
      <c r="G16" s="10">
        <v>4893857</v>
      </c>
      <c r="H16" s="10">
        <v>8897120</v>
      </c>
      <c r="I16" s="10">
        <v>16628043</v>
      </c>
      <c r="J16" s="10">
        <v>25319396</v>
      </c>
      <c r="K16" s="10">
        <v>8733414</v>
      </c>
      <c r="L16" s="10">
        <v>9475796</v>
      </c>
      <c r="M16" s="10">
        <v>10421217</v>
      </c>
      <c r="N16" s="10">
        <v>10989019</v>
      </c>
      <c r="O16" s="10">
        <v>136903639</v>
      </c>
    </row>
    <row r="17" spans="2:15" ht="7.5" customHeight="1" x14ac:dyDescent="0.25">
      <c r="B17" s="11" t="s">
        <v>49</v>
      </c>
      <c r="C17" s="10">
        <v>82037786</v>
      </c>
      <c r="D17" s="10">
        <v>86911594</v>
      </c>
      <c r="E17" s="10">
        <v>108108200</v>
      </c>
      <c r="F17" s="10">
        <v>78187593</v>
      </c>
      <c r="G17" s="10">
        <v>101931813</v>
      </c>
      <c r="H17" s="10">
        <v>101888305</v>
      </c>
      <c r="I17" s="10">
        <v>80172360</v>
      </c>
      <c r="J17" s="10">
        <v>88271174</v>
      </c>
      <c r="K17" s="10">
        <v>92623683</v>
      </c>
      <c r="L17" s="10">
        <v>76925387</v>
      </c>
      <c r="M17" s="10">
        <v>90375893</v>
      </c>
      <c r="N17" s="10">
        <v>87994274</v>
      </c>
      <c r="O17" s="10">
        <v>1075428062</v>
      </c>
    </row>
    <row r="18" spans="2:15" ht="7.5" customHeight="1" x14ac:dyDescent="0.25">
      <c r="B18" s="12" t="s">
        <v>50</v>
      </c>
      <c r="C18" s="13">
        <v>51050861</v>
      </c>
      <c r="D18" s="13">
        <v>64007199</v>
      </c>
      <c r="E18" s="13">
        <v>60773461</v>
      </c>
      <c r="F18" s="13">
        <v>56353407</v>
      </c>
      <c r="G18" s="13">
        <v>72752687</v>
      </c>
      <c r="H18" s="13">
        <v>56495669</v>
      </c>
      <c r="I18" s="13">
        <v>54758245</v>
      </c>
      <c r="J18" s="13">
        <v>74693707</v>
      </c>
      <c r="K18" s="13">
        <v>58685049</v>
      </c>
      <c r="L18" s="13">
        <v>57548390</v>
      </c>
      <c r="M18" s="13">
        <v>71373488</v>
      </c>
      <c r="N18" s="13">
        <v>59451531</v>
      </c>
      <c r="O18" s="13">
        <v>737943694</v>
      </c>
    </row>
    <row r="19" spans="2:15" ht="7.5" customHeight="1" x14ac:dyDescent="0.25">
      <c r="B19" s="9" t="s">
        <v>51</v>
      </c>
      <c r="C19" s="10">
        <v>204193144</v>
      </c>
      <c r="D19" s="10">
        <v>205202825</v>
      </c>
      <c r="E19" s="10">
        <v>341981258</v>
      </c>
      <c r="F19" s="10">
        <v>257938666</v>
      </c>
      <c r="G19" s="10">
        <v>245307868</v>
      </c>
      <c r="H19" s="10">
        <v>347607519</v>
      </c>
      <c r="I19" s="10">
        <v>249546044</v>
      </c>
      <c r="J19" s="10">
        <v>258907965</v>
      </c>
      <c r="K19" s="10">
        <v>361539093</v>
      </c>
      <c r="L19" s="10">
        <v>247846211</v>
      </c>
      <c r="M19" s="10">
        <v>236334280</v>
      </c>
      <c r="N19" s="10">
        <v>411383949</v>
      </c>
      <c r="O19" s="10">
        <v>3367788822</v>
      </c>
    </row>
    <row r="20" spans="2:15" ht="7.5" customHeight="1" x14ac:dyDescent="0.25">
      <c r="B20" s="11" t="s">
        <v>52</v>
      </c>
      <c r="C20" s="10">
        <v>54430814</v>
      </c>
      <c r="D20" s="10">
        <v>47869428</v>
      </c>
      <c r="E20" s="10">
        <v>52411182</v>
      </c>
      <c r="F20" s="10">
        <v>58104278</v>
      </c>
      <c r="G20" s="10">
        <v>56600974</v>
      </c>
      <c r="H20" s="10">
        <v>62717031</v>
      </c>
      <c r="I20" s="10">
        <v>67376701</v>
      </c>
      <c r="J20" s="10">
        <v>65005313</v>
      </c>
      <c r="K20" s="10">
        <v>62567845</v>
      </c>
      <c r="L20" s="10">
        <v>64303760</v>
      </c>
      <c r="M20" s="10">
        <v>62148761</v>
      </c>
      <c r="N20" s="10">
        <v>56766121</v>
      </c>
      <c r="O20" s="10">
        <v>710302208</v>
      </c>
    </row>
    <row r="21" spans="2:15" ht="7.5" customHeight="1" x14ac:dyDescent="0.25">
      <c r="B21" s="11" t="s">
        <v>53</v>
      </c>
      <c r="C21" s="10">
        <v>20227916</v>
      </c>
      <c r="D21" s="10">
        <v>18438808</v>
      </c>
      <c r="E21" s="10">
        <v>28110544</v>
      </c>
      <c r="F21" s="10">
        <v>22537743</v>
      </c>
      <c r="G21" s="10">
        <v>21773340</v>
      </c>
      <c r="H21" s="10">
        <v>29526582</v>
      </c>
      <c r="I21" s="10">
        <v>26360178</v>
      </c>
      <c r="J21" s="10">
        <v>27534625</v>
      </c>
      <c r="K21" s="10">
        <v>32136270</v>
      </c>
      <c r="L21" s="10">
        <v>26898686</v>
      </c>
      <c r="M21" s="10">
        <v>23562600</v>
      </c>
      <c r="N21" s="10">
        <v>29480395</v>
      </c>
      <c r="O21" s="10">
        <v>306587687</v>
      </c>
    </row>
    <row r="22" spans="2:15" ht="7.5" customHeight="1" x14ac:dyDescent="0.25">
      <c r="B22" s="12" t="s">
        <v>54</v>
      </c>
      <c r="C22" s="13">
        <v>5645934</v>
      </c>
      <c r="D22" s="13">
        <v>5468319</v>
      </c>
      <c r="E22" s="13">
        <v>7172847</v>
      </c>
      <c r="F22" s="13">
        <v>6610496</v>
      </c>
      <c r="G22" s="13">
        <v>7290242</v>
      </c>
      <c r="H22" s="13">
        <v>6931906</v>
      </c>
      <c r="I22" s="13">
        <v>6619566</v>
      </c>
      <c r="J22" s="13">
        <v>6961548</v>
      </c>
      <c r="K22" s="13">
        <v>7300394</v>
      </c>
      <c r="L22" s="13">
        <v>6690822</v>
      </c>
      <c r="M22" s="13">
        <v>6589724</v>
      </c>
      <c r="N22" s="13">
        <v>7089131</v>
      </c>
      <c r="O22" s="13">
        <v>80370929</v>
      </c>
    </row>
    <row r="23" spans="2:15" ht="7.5" customHeight="1" x14ac:dyDescent="0.25">
      <c r="B23" s="9" t="s">
        <v>55</v>
      </c>
      <c r="C23" s="10">
        <v>1003073</v>
      </c>
      <c r="D23" s="10">
        <v>859647</v>
      </c>
      <c r="E23" s="10">
        <v>1032730</v>
      </c>
      <c r="F23" s="10">
        <v>975524</v>
      </c>
      <c r="G23" s="10">
        <v>989374</v>
      </c>
      <c r="H23" s="10">
        <v>1097661</v>
      </c>
      <c r="I23" s="10">
        <v>1112852</v>
      </c>
      <c r="J23" s="10">
        <v>1160660</v>
      </c>
      <c r="K23" s="10">
        <v>1181678</v>
      </c>
      <c r="L23" s="10">
        <v>1118183</v>
      </c>
      <c r="M23" s="10">
        <v>883753</v>
      </c>
      <c r="N23" s="10">
        <v>1182910</v>
      </c>
      <c r="O23" s="10">
        <v>12598045</v>
      </c>
    </row>
    <row r="24" spans="2:15" ht="7.5" customHeight="1" x14ac:dyDescent="0.25">
      <c r="B24" s="11" t="s">
        <v>56</v>
      </c>
      <c r="C24" s="10">
        <v>154893502</v>
      </c>
      <c r="D24" s="10">
        <v>147063774</v>
      </c>
      <c r="E24" s="10">
        <v>140103925</v>
      </c>
      <c r="F24" s="10">
        <v>168197803</v>
      </c>
      <c r="G24" s="10">
        <v>176835677</v>
      </c>
      <c r="H24" s="10">
        <v>169625487</v>
      </c>
      <c r="I24" s="10">
        <v>162399163</v>
      </c>
      <c r="J24" s="10">
        <v>145330287</v>
      </c>
      <c r="K24" s="10">
        <v>163050186</v>
      </c>
      <c r="L24" s="10">
        <v>134260731</v>
      </c>
      <c r="M24" s="10">
        <v>165199876</v>
      </c>
      <c r="N24" s="10">
        <v>162855166</v>
      </c>
      <c r="O24" s="10">
        <v>1889815577</v>
      </c>
    </row>
    <row r="25" spans="2:15" ht="7.5" customHeight="1" x14ac:dyDescent="0.25">
      <c r="B25" s="11" t="s">
        <v>57</v>
      </c>
      <c r="C25" s="10">
        <v>121714559</v>
      </c>
      <c r="D25" s="10">
        <v>120682288</v>
      </c>
      <c r="E25" s="10">
        <v>139363755</v>
      </c>
      <c r="F25" s="10">
        <v>130849592</v>
      </c>
      <c r="G25" s="10">
        <v>43434054</v>
      </c>
      <c r="H25" s="10">
        <v>125088859</v>
      </c>
      <c r="I25" s="10">
        <v>129010477</v>
      </c>
      <c r="J25" s="10">
        <v>138147692</v>
      </c>
      <c r="K25" s="10">
        <v>132157479</v>
      </c>
      <c r="L25" s="10">
        <v>134090422</v>
      </c>
      <c r="M25" s="10">
        <v>134681530</v>
      </c>
      <c r="N25" s="10">
        <v>132044040</v>
      </c>
      <c r="O25" s="10">
        <v>1481264747</v>
      </c>
    </row>
    <row r="26" spans="2:15" ht="7.5" customHeight="1" x14ac:dyDescent="0.25">
      <c r="B26" s="12" t="s">
        <v>58</v>
      </c>
      <c r="C26" s="13">
        <v>3145755</v>
      </c>
      <c r="D26" s="13">
        <v>2996596</v>
      </c>
      <c r="E26" s="13">
        <v>3514601</v>
      </c>
      <c r="F26" s="13">
        <v>3784115</v>
      </c>
      <c r="G26" s="13">
        <v>3793421</v>
      </c>
      <c r="H26" s="13">
        <v>3748839</v>
      </c>
      <c r="I26" s="13">
        <v>5670109</v>
      </c>
      <c r="J26" s="13">
        <v>4307119</v>
      </c>
      <c r="K26" s="13">
        <v>4006796</v>
      </c>
      <c r="L26" s="13">
        <v>4674714</v>
      </c>
      <c r="M26" s="13">
        <v>3909817</v>
      </c>
      <c r="N26" s="13">
        <v>4035171</v>
      </c>
      <c r="O26" s="13">
        <v>47587053</v>
      </c>
    </row>
    <row r="27" spans="2:15" ht="7.5" customHeight="1" x14ac:dyDescent="0.25">
      <c r="B27" s="9" t="s">
        <v>59</v>
      </c>
      <c r="C27" s="10">
        <v>19897241</v>
      </c>
      <c r="D27" s="10">
        <v>32269743</v>
      </c>
      <c r="E27" s="10">
        <v>30741201</v>
      </c>
      <c r="F27" s="10">
        <v>28559017</v>
      </c>
      <c r="G27" s="10">
        <v>30725183</v>
      </c>
      <c r="H27" s="10">
        <v>30978406</v>
      </c>
      <c r="I27" s="10">
        <v>30009631</v>
      </c>
      <c r="J27" s="10">
        <v>30601135</v>
      </c>
      <c r="K27" s="10">
        <v>42783973</v>
      </c>
      <c r="L27" s="10">
        <v>32745508</v>
      </c>
      <c r="M27" s="10">
        <v>29757760</v>
      </c>
      <c r="N27" s="10">
        <v>33283676</v>
      </c>
      <c r="O27" s="10">
        <v>372352474</v>
      </c>
    </row>
    <row r="28" spans="2:15" ht="7.5" customHeight="1" x14ac:dyDescent="0.25">
      <c r="B28" s="11" t="s">
        <v>60</v>
      </c>
      <c r="C28" s="10">
        <v>119878531</v>
      </c>
      <c r="D28" s="10">
        <v>118373017</v>
      </c>
      <c r="E28" s="10">
        <v>143101470</v>
      </c>
      <c r="F28" s="10">
        <v>130013459</v>
      </c>
      <c r="G28" s="10">
        <v>126241762</v>
      </c>
      <c r="H28" s="10">
        <v>136749467</v>
      </c>
      <c r="I28" s="10">
        <v>124400403</v>
      </c>
      <c r="J28" s="10">
        <v>133889029</v>
      </c>
      <c r="K28" s="10">
        <v>140751118</v>
      </c>
      <c r="L28" s="10">
        <v>129165272</v>
      </c>
      <c r="M28" s="10">
        <v>129253916</v>
      </c>
      <c r="N28" s="10">
        <v>139157676</v>
      </c>
      <c r="O28" s="10">
        <v>1570975120</v>
      </c>
    </row>
    <row r="29" spans="2:15" ht="7.5" customHeight="1" x14ac:dyDescent="0.25">
      <c r="B29" s="11" t="s">
        <v>61</v>
      </c>
      <c r="C29" s="10">
        <v>95130113</v>
      </c>
      <c r="D29" s="10">
        <v>116050403</v>
      </c>
      <c r="E29" s="10">
        <v>106700751</v>
      </c>
      <c r="F29" s="10">
        <v>99853342</v>
      </c>
      <c r="G29" s="10">
        <v>123122166</v>
      </c>
      <c r="H29" s="10">
        <v>102705239</v>
      </c>
      <c r="I29" s="10">
        <v>99357203</v>
      </c>
      <c r="J29" s="10">
        <v>134752309</v>
      </c>
      <c r="K29" s="10">
        <v>105213734</v>
      </c>
      <c r="L29" s="10">
        <v>103517461</v>
      </c>
      <c r="M29" s="10">
        <v>127279904</v>
      </c>
      <c r="N29" s="10">
        <v>129801843</v>
      </c>
      <c r="O29" s="10">
        <v>1343484468</v>
      </c>
    </row>
    <row r="30" spans="2:15" ht="7.5" customHeight="1" x14ac:dyDescent="0.25">
      <c r="B30" s="12" t="s">
        <v>62</v>
      </c>
      <c r="C30" s="13">
        <v>56445197</v>
      </c>
      <c r="D30" s="13">
        <v>54368357</v>
      </c>
      <c r="E30" s="13">
        <v>55496517</v>
      </c>
      <c r="F30" s="13">
        <v>67303913</v>
      </c>
      <c r="G30" s="13">
        <v>62446824</v>
      </c>
      <c r="H30" s="13">
        <v>62955110</v>
      </c>
      <c r="I30" s="13">
        <v>63540591</v>
      </c>
      <c r="J30" s="13">
        <v>68388429</v>
      </c>
      <c r="K30" s="13">
        <v>61470305</v>
      </c>
      <c r="L30" s="13">
        <v>89876482</v>
      </c>
      <c r="M30" s="13">
        <v>60273744</v>
      </c>
      <c r="N30" s="13">
        <v>54123479</v>
      </c>
      <c r="O30" s="13">
        <v>756688948</v>
      </c>
    </row>
    <row r="31" spans="2:15" ht="7.5" customHeight="1" x14ac:dyDescent="0.25">
      <c r="B31" s="9" t="s">
        <v>63</v>
      </c>
      <c r="C31" s="10">
        <v>41543122</v>
      </c>
      <c r="D31" s="10">
        <v>40904672</v>
      </c>
      <c r="E31" s="10">
        <v>40667738</v>
      </c>
      <c r="F31" s="10">
        <v>48501832</v>
      </c>
      <c r="G31" s="10">
        <v>38726355</v>
      </c>
      <c r="H31" s="10">
        <v>45273080</v>
      </c>
      <c r="I31" s="10">
        <v>46387253</v>
      </c>
      <c r="J31" s="10">
        <v>39521416</v>
      </c>
      <c r="K31" s="10">
        <v>52369975</v>
      </c>
      <c r="L31" s="10">
        <v>41366282</v>
      </c>
      <c r="M31" s="10">
        <v>33577705</v>
      </c>
      <c r="N31" s="10">
        <v>58596909</v>
      </c>
      <c r="O31" s="10">
        <v>527436339</v>
      </c>
    </row>
    <row r="32" spans="2:15" ht="7.5" customHeight="1" x14ac:dyDescent="0.25">
      <c r="B32" s="11" t="s">
        <v>64</v>
      </c>
      <c r="C32" s="10">
        <v>63143512</v>
      </c>
      <c r="D32" s="10">
        <v>61737557</v>
      </c>
      <c r="E32" s="10">
        <v>78351808</v>
      </c>
      <c r="F32" s="10">
        <v>67570757</v>
      </c>
      <c r="G32" s="10">
        <v>74589402</v>
      </c>
      <c r="H32" s="10">
        <v>72578664</v>
      </c>
      <c r="I32" s="10">
        <v>70551504</v>
      </c>
      <c r="J32" s="10">
        <v>74545691</v>
      </c>
      <c r="K32" s="10">
        <v>70592344</v>
      </c>
      <c r="L32" s="10">
        <v>72724751</v>
      </c>
      <c r="M32" s="10">
        <v>76110915</v>
      </c>
      <c r="N32" s="10">
        <v>76535966</v>
      </c>
      <c r="O32" s="10">
        <v>859032871</v>
      </c>
    </row>
    <row r="33" spans="2:15" ht="7.5" customHeight="1" x14ac:dyDescent="0.25">
      <c r="B33" s="11" t="s">
        <v>65</v>
      </c>
      <c r="C33" s="10">
        <v>59593432</v>
      </c>
      <c r="D33" s="10">
        <v>50690863</v>
      </c>
      <c r="E33" s="10">
        <v>64085585</v>
      </c>
      <c r="F33" s="10">
        <v>71012420</v>
      </c>
      <c r="G33" s="10">
        <v>62178532</v>
      </c>
      <c r="H33" s="10">
        <v>63714350</v>
      </c>
      <c r="I33" s="10">
        <v>67056517</v>
      </c>
      <c r="J33" s="10">
        <v>60674269</v>
      </c>
      <c r="K33" s="10">
        <v>68399074</v>
      </c>
      <c r="L33" s="10">
        <v>85369170</v>
      </c>
      <c r="M33" s="10">
        <v>68790653</v>
      </c>
      <c r="N33" s="10">
        <v>63258350</v>
      </c>
      <c r="O33" s="10">
        <v>784823215</v>
      </c>
    </row>
    <row r="34" spans="2:15" ht="7.5" customHeight="1" x14ac:dyDescent="0.25">
      <c r="B34" s="12" t="s">
        <v>66</v>
      </c>
      <c r="C34" s="13">
        <v>17797757</v>
      </c>
      <c r="D34" s="13">
        <v>15539875</v>
      </c>
      <c r="E34" s="13">
        <v>10196595</v>
      </c>
      <c r="F34" s="13">
        <v>19885821</v>
      </c>
      <c r="G34" s="13">
        <v>2579457</v>
      </c>
      <c r="H34" s="13">
        <v>14302131</v>
      </c>
      <c r="I34" s="13">
        <v>23558222</v>
      </c>
      <c r="J34" s="13">
        <v>16134924</v>
      </c>
      <c r="K34" s="13">
        <v>6784421</v>
      </c>
      <c r="L34" s="13">
        <v>16205186</v>
      </c>
      <c r="M34" s="13">
        <v>7371272</v>
      </c>
      <c r="N34" s="13">
        <v>22103084</v>
      </c>
      <c r="O34" s="13">
        <v>172458745</v>
      </c>
    </row>
    <row r="35" spans="2:15" ht="7.5" customHeight="1" x14ac:dyDescent="0.25">
      <c r="B35" s="9" t="s">
        <v>67</v>
      </c>
      <c r="C35" s="10">
        <v>43442776</v>
      </c>
      <c r="D35" s="10">
        <v>32699954</v>
      </c>
      <c r="E35" s="10">
        <v>53303317</v>
      </c>
      <c r="F35" s="10">
        <v>42042500</v>
      </c>
      <c r="G35" s="10">
        <v>48313251</v>
      </c>
      <c r="H35" s="10">
        <v>50704128</v>
      </c>
      <c r="I35" s="10">
        <v>47498950</v>
      </c>
      <c r="J35" s="10">
        <v>45106399</v>
      </c>
      <c r="K35" s="10">
        <v>47622609</v>
      </c>
      <c r="L35" s="10">
        <v>45691003</v>
      </c>
      <c r="M35" s="10">
        <v>44975270</v>
      </c>
      <c r="N35" s="10">
        <v>49955915</v>
      </c>
      <c r="O35" s="10">
        <v>551356072</v>
      </c>
    </row>
    <row r="36" spans="2:15" ht="7.5" customHeight="1" x14ac:dyDescent="0.25">
      <c r="B36" s="11" t="s">
        <v>68</v>
      </c>
      <c r="C36" s="10">
        <v>31811107</v>
      </c>
      <c r="D36" s="10">
        <v>34406091</v>
      </c>
      <c r="E36" s="10">
        <v>36742079</v>
      </c>
      <c r="F36" s="10">
        <v>35984047</v>
      </c>
      <c r="G36" s="10">
        <v>39433134</v>
      </c>
      <c r="H36" s="10">
        <v>38535239</v>
      </c>
      <c r="I36" s="10">
        <v>36662626</v>
      </c>
      <c r="J36" s="10">
        <v>39981448</v>
      </c>
      <c r="K36" s="10">
        <v>37932404</v>
      </c>
      <c r="L36" s="10">
        <v>38852348</v>
      </c>
      <c r="M36" s="10">
        <v>39626907</v>
      </c>
      <c r="N36" s="10">
        <v>37934323</v>
      </c>
      <c r="O36" s="10">
        <v>447901753</v>
      </c>
    </row>
    <row r="37" spans="2:15" ht="7.5" customHeight="1" x14ac:dyDescent="0.25">
      <c r="B37" s="11" t="s">
        <v>69</v>
      </c>
      <c r="C37" s="10">
        <v>52569925</v>
      </c>
      <c r="D37" s="10">
        <v>66999306</v>
      </c>
      <c r="E37" s="10">
        <v>93852320</v>
      </c>
      <c r="F37" s="10">
        <v>64589047</v>
      </c>
      <c r="G37" s="10">
        <v>78863155</v>
      </c>
      <c r="H37" s="10">
        <v>101032286</v>
      </c>
      <c r="I37" s="10">
        <v>70172350</v>
      </c>
      <c r="J37" s="10">
        <v>87645223</v>
      </c>
      <c r="K37" s="10">
        <v>99069731</v>
      </c>
      <c r="L37" s="10">
        <v>73580379</v>
      </c>
      <c r="M37" s="10">
        <v>84064642</v>
      </c>
      <c r="N37" s="10">
        <v>95117465</v>
      </c>
      <c r="O37" s="10">
        <v>967555829</v>
      </c>
    </row>
    <row r="38" spans="2:15" ht="7.5" customHeight="1" x14ac:dyDescent="0.25">
      <c r="B38" s="12" t="s">
        <v>70</v>
      </c>
      <c r="C38" s="13">
        <v>74560919</v>
      </c>
      <c r="D38" s="13">
        <v>47360507</v>
      </c>
      <c r="E38" s="13">
        <v>48579789</v>
      </c>
      <c r="F38" s="13">
        <v>70124645</v>
      </c>
      <c r="G38" s="13">
        <v>54184086</v>
      </c>
      <c r="H38" s="13">
        <v>57731878</v>
      </c>
      <c r="I38" s="13">
        <v>82646508</v>
      </c>
      <c r="J38" s="13">
        <v>59433826</v>
      </c>
      <c r="K38" s="13">
        <v>61561059</v>
      </c>
      <c r="L38" s="13">
        <v>85049575</v>
      </c>
      <c r="M38" s="13">
        <v>70092611</v>
      </c>
      <c r="N38" s="13">
        <v>56379310</v>
      </c>
      <c r="O38" s="13">
        <v>767704713</v>
      </c>
    </row>
    <row r="39" spans="2:15" ht="7.5" customHeight="1" x14ac:dyDescent="0.25">
      <c r="B39" s="9" t="s">
        <v>71</v>
      </c>
      <c r="C39" s="10">
        <v>59460931</v>
      </c>
      <c r="D39" s="10">
        <v>59071455</v>
      </c>
      <c r="E39" s="10">
        <v>51695792</v>
      </c>
      <c r="F39" s="10">
        <v>61896973</v>
      </c>
      <c r="G39" s="10">
        <v>65810689</v>
      </c>
      <c r="H39" s="10">
        <v>65045577</v>
      </c>
      <c r="I39" s="10">
        <v>59144535</v>
      </c>
      <c r="J39" s="10">
        <v>56368357</v>
      </c>
      <c r="K39" s="10">
        <v>69639766</v>
      </c>
      <c r="L39" s="10">
        <v>55757654</v>
      </c>
      <c r="M39" s="10">
        <v>64693570</v>
      </c>
      <c r="N39" s="10">
        <v>65379249</v>
      </c>
      <c r="O39" s="10">
        <v>733964548</v>
      </c>
    </row>
    <row r="40" spans="2:15" ht="7.5" customHeight="1" x14ac:dyDescent="0.25">
      <c r="B40" s="11" t="s">
        <v>72</v>
      </c>
      <c r="C40" s="10">
        <v>76539493</v>
      </c>
      <c r="D40" s="10">
        <v>93362579</v>
      </c>
      <c r="E40" s="10">
        <v>101599065</v>
      </c>
      <c r="F40" s="10">
        <v>78836231</v>
      </c>
      <c r="G40" s="10">
        <v>99248610</v>
      </c>
      <c r="H40" s="10">
        <v>110290259</v>
      </c>
      <c r="I40" s="10">
        <v>78628772</v>
      </c>
      <c r="J40" s="10">
        <v>108857687</v>
      </c>
      <c r="K40" s="10">
        <v>68059102</v>
      </c>
      <c r="L40" s="10">
        <v>59090596</v>
      </c>
      <c r="M40" s="10">
        <v>108978483</v>
      </c>
      <c r="N40" s="10">
        <v>109807870</v>
      </c>
      <c r="O40" s="10">
        <v>1093298747</v>
      </c>
    </row>
    <row r="41" spans="2:15" ht="7.5" customHeight="1" x14ac:dyDescent="0.25">
      <c r="B41" s="11" t="s">
        <v>73</v>
      </c>
      <c r="C41" s="10">
        <v>18818552</v>
      </c>
      <c r="D41" s="10">
        <v>19452820</v>
      </c>
      <c r="E41" s="10">
        <v>24593015</v>
      </c>
      <c r="F41" s="10">
        <v>23865019</v>
      </c>
      <c r="G41" s="10">
        <v>26786796</v>
      </c>
      <c r="H41" s="10">
        <v>29690049</v>
      </c>
      <c r="I41" s="10">
        <v>28663917</v>
      </c>
      <c r="J41" s="10">
        <v>30310063</v>
      </c>
      <c r="K41" s="10">
        <v>29294833</v>
      </c>
      <c r="L41" s="10">
        <v>26583281</v>
      </c>
      <c r="M41" s="10">
        <v>23595255</v>
      </c>
      <c r="N41" s="10">
        <v>23664224</v>
      </c>
      <c r="O41" s="10">
        <v>305317825</v>
      </c>
    </row>
    <row r="42" spans="2:15" ht="7.5" customHeight="1" x14ac:dyDescent="0.25">
      <c r="B42" s="12" t="s">
        <v>74</v>
      </c>
      <c r="C42" s="13">
        <v>35902245</v>
      </c>
      <c r="D42" s="13">
        <v>35460438</v>
      </c>
      <c r="E42" s="13">
        <v>46098594</v>
      </c>
      <c r="F42" s="13">
        <v>45419367</v>
      </c>
      <c r="G42" s="13">
        <v>44905896</v>
      </c>
      <c r="H42" s="13">
        <v>49342608</v>
      </c>
      <c r="I42" s="13">
        <v>45564576</v>
      </c>
      <c r="J42" s="13">
        <v>48178920</v>
      </c>
      <c r="K42" s="13">
        <v>46343041</v>
      </c>
      <c r="L42" s="13">
        <v>49699080</v>
      </c>
      <c r="M42" s="13">
        <v>44378297</v>
      </c>
      <c r="N42" s="13">
        <v>39001437</v>
      </c>
      <c r="O42" s="13">
        <v>530294499</v>
      </c>
    </row>
    <row r="43" spans="2:15" ht="7.5" customHeight="1" x14ac:dyDescent="0.25">
      <c r="B43" s="9" t="s">
        <v>75</v>
      </c>
      <c r="C43" s="10">
        <v>35762945</v>
      </c>
      <c r="D43" s="10">
        <v>34743299</v>
      </c>
      <c r="E43" s="10">
        <v>23284831</v>
      </c>
      <c r="F43" s="10">
        <v>42901381</v>
      </c>
      <c r="G43" s="10">
        <v>44498981</v>
      </c>
      <c r="H43" s="10">
        <v>27777158</v>
      </c>
      <c r="I43" s="10">
        <v>45779041</v>
      </c>
      <c r="J43" s="10">
        <v>44750176</v>
      </c>
      <c r="K43" s="10">
        <v>20362419</v>
      </c>
      <c r="L43" s="10">
        <v>45203715</v>
      </c>
      <c r="M43" s="10">
        <v>42713409</v>
      </c>
      <c r="N43" s="10">
        <v>15565360</v>
      </c>
      <c r="O43" s="10">
        <v>423342715</v>
      </c>
    </row>
    <row r="44" spans="2:15" ht="7.5" customHeight="1" x14ac:dyDescent="0.25">
      <c r="B44" s="11" t="s">
        <v>76</v>
      </c>
      <c r="C44" s="10">
        <v>9021610</v>
      </c>
      <c r="D44" s="10">
        <v>8836862</v>
      </c>
      <c r="E44" s="10">
        <v>10667305</v>
      </c>
      <c r="F44" s="10">
        <v>9875843</v>
      </c>
      <c r="G44" s="10">
        <v>11230136</v>
      </c>
      <c r="H44" s="10">
        <v>11536834</v>
      </c>
      <c r="I44" s="10">
        <v>10656243</v>
      </c>
      <c r="J44" s="10">
        <v>11213495</v>
      </c>
      <c r="K44" s="10">
        <v>11472534</v>
      </c>
      <c r="L44" s="10">
        <v>11546280</v>
      </c>
      <c r="M44" s="10">
        <v>11096149</v>
      </c>
      <c r="N44" s="10">
        <v>11601090</v>
      </c>
      <c r="O44" s="10">
        <v>128754381</v>
      </c>
    </row>
    <row r="45" spans="2:15" ht="7.5" customHeight="1" x14ac:dyDescent="0.25">
      <c r="B45" s="11" t="s">
        <v>77</v>
      </c>
      <c r="C45" s="10">
        <v>62097867</v>
      </c>
      <c r="D45" s="10">
        <v>54556912</v>
      </c>
      <c r="E45" s="10">
        <v>68484705</v>
      </c>
      <c r="F45" s="10">
        <v>65952497</v>
      </c>
      <c r="G45" s="10">
        <v>67652230</v>
      </c>
      <c r="H45" s="10">
        <v>69117650</v>
      </c>
      <c r="I45" s="10">
        <v>64281095</v>
      </c>
      <c r="J45" s="10">
        <v>68281197</v>
      </c>
      <c r="K45" s="10">
        <v>63563231</v>
      </c>
      <c r="L45" s="10">
        <v>69070444</v>
      </c>
      <c r="M45" s="10">
        <v>65832532</v>
      </c>
      <c r="N45" s="10">
        <v>67993944</v>
      </c>
      <c r="O45" s="10">
        <v>786884304</v>
      </c>
    </row>
    <row r="46" spans="2:15" ht="7.5" customHeight="1" x14ac:dyDescent="0.25">
      <c r="B46" s="12" t="s">
        <v>78</v>
      </c>
      <c r="C46" s="13">
        <v>57727274</v>
      </c>
      <c r="D46" s="13">
        <v>46567615</v>
      </c>
      <c r="E46" s="13">
        <v>60387722</v>
      </c>
      <c r="F46" s="13">
        <v>75060758</v>
      </c>
      <c r="G46" s="13">
        <v>53092898</v>
      </c>
      <c r="H46" s="13">
        <v>51678228</v>
      </c>
      <c r="I46" s="13">
        <v>77764894</v>
      </c>
      <c r="J46" s="13">
        <v>59276768</v>
      </c>
      <c r="K46" s="13">
        <v>60282718</v>
      </c>
      <c r="L46" s="13">
        <v>70094840</v>
      </c>
      <c r="M46" s="13">
        <v>59655320</v>
      </c>
      <c r="N46" s="13">
        <v>61432440</v>
      </c>
      <c r="O46" s="13">
        <v>733021475</v>
      </c>
    </row>
    <row r="47" spans="2:15" ht="7.5" customHeight="1" x14ac:dyDescent="0.25">
      <c r="B47" s="9" t="s">
        <v>79</v>
      </c>
      <c r="C47" s="10">
        <v>92238109</v>
      </c>
      <c r="D47" s="10">
        <v>96794232</v>
      </c>
      <c r="E47" s="10">
        <v>166642809</v>
      </c>
      <c r="F47" s="10">
        <v>96067068</v>
      </c>
      <c r="G47" s="10">
        <v>97694095</v>
      </c>
      <c r="H47" s="10">
        <v>163572496</v>
      </c>
      <c r="I47" s="10">
        <v>100844974</v>
      </c>
      <c r="J47" s="10">
        <v>103579575</v>
      </c>
      <c r="K47" s="10">
        <v>150189701</v>
      </c>
      <c r="L47" s="10">
        <v>102773767</v>
      </c>
      <c r="M47" s="10">
        <v>98790090</v>
      </c>
      <c r="N47" s="10">
        <v>175595177</v>
      </c>
      <c r="O47" s="10">
        <v>1444782093</v>
      </c>
    </row>
    <row r="48" spans="2:15" ht="7.5" customHeight="1" x14ac:dyDescent="0.25">
      <c r="B48" s="11" t="s">
        <v>80</v>
      </c>
      <c r="C48" s="10">
        <v>98155434</v>
      </c>
      <c r="D48" s="10">
        <v>96071323</v>
      </c>
      <c r="E48" s="10">
        <v>113292065</v>
      </c>
      <c r="F48" s="10">
        <v>102874498</v>
      </c>
      <c r="G48" s="10">
        <v>109412845</v>
      </c>
      <c r="H48" s="10">
        <v>96786550</v>
      </c>
      <c r="I48" s="10">
        <v>89565878</v>
      </c>
      <c r="J48" s="10">
        <v>114429368</v>
      </c>
      <c r="K48" s="10">
        <v>103909265</v>
      </c>
      <c r="L48" s="10">
        <v>106911122</v>
      </c>
      <c r="M48" s="10">
        <v>111763082</v>
      </c>
      <c r="N48" s="10">
        <v>102995937</v>
      </c>
      <c r="O48" s="10">
        <v>1246167367</v>
      </c>
    </row>
    <row r="49" spans="2:15" ht="7.5" customHeight="1" x14ac:dyDescent="0.25">
      <c r="B49" s="11" t="s">
        <v>81</v>
      </c>
      <c r="C49" s="10">
        <v>23660786</v>
      </c>
      <c r="D49" s="10">
        <v>13795131</v>
      </c>
      <c r="E49" s="10">
        <v>24007864</v>
      </c>
      <c r="F49" s="10">
        <v>24122994</v>
      </c>
      <c r="G49" s="10">
        <v>17349420</v>
      </c>
      <c r="H49" s="10">
        <v>25406345</v>
      </c>
      <c r="I49" s="10">
        <v>26109750</v>
      </c>
      <c r="J49" s="10">
        <v>20281539</v>
      </c>
      <c r="K49" s="10">
        <v>26133995</v>
      </c>
      <c r="L49" s="10">
        <v>29628565</v>
      </c>
      <c r="M49" s="10">
        <v>20474769</v>
      </c>
      <c r="N49" s="10">
        <v>24314127</v>
      </c>
      <c r="O49" s="10">
        <v>275285285</v>
      </c>
    </row>
    <row r="50" spans="2:15" ht="7.5" customHeight="1" x14ac:dyDescent="0.25">
      <c r="B50" s="12" t="s">
        <v>82</v>
      </c>
      <c r="C50" s="13">
        <v>123780270</v>
      </c>
      <c r="D50" s="13">
        <v>131491166</v>
      </c>
      <c r="E50" s="13">
        <v>154540056</v>
      </c>
      <c r="F50" s="13">
        <v>133375432</v>
      </c>
      <c r="G50" s="13">
        <v>147205797</v>
      </c>
      <c r="H50" s="13">
        <v>151169049</v>
      </c>
      <c r="I50" s="13">
        <v>129455080</v>
      </c>
      <c r="J50" s="13">
        <v>151315871</v>
      </c>
      <c r="K50" s="13">
        <v>148459593</v>
      </c>
      <c r="L50" s="13">
        <v>131471370</v>
      </c>
      <c r="M50" s="13">
        <v>145563188</v>
      </c>
      <c r="N50" s="13">
        <v>142887835</v>
      </c>
      <c r="O50" s="13">
        <v>1690714707</v>
      </c>
    </row>
    <row r="51" spans="2:15" ht="7.5" customHeight="1" x14ac:dyDescent="0.25">
      <c r="B51" s="9" t="s">
        <v>83</v>
      </c>
      <c r="C51" s="10">
        <v>69547169</v>
      </c>
      <c r="D51" s="10">
        <v>66664638</v>
      </c>
      <c r="E51" s="10">
        <v>87099759</v>
      </c>
      <c r="F51" s="10">
        <v>79798773</v>
      </c>
      <c r="G51" s="10">
        <v>81691095</v>
      </c>
      <c r="H51" s="10">
        <v>84697397</v>
      </c>
      <c r="I51" s="10">
        <v>68467424</v>
      </c>
      <c r="J51" s="10">
        <v>85938384</v>
      </c>
      <c r="K51" s="10">
        <v>81803233</v>
      </c>
      <c r="L51" s="10">
        <v>80443727</v>
      </c>
      <c r="M51" s="10">
        <v>85350673</v>
      </c>
      <c r="N51" s="10">
        <v>91478311</v>
      </c>
      <c r="O51" s="10">
        <v>962980583</v>
      </c>
    </row>
    <row r="52" spans="2:15" ht="7.5" customHeight="1" x14ac:dyDescent="0.25">
      <c r="B52" s="11" t="s">
        <v>84</v>
      </c>
      <c r="C52" s="10">
        <v>42211905</v>
      </c>
      <c r="D52" s="10">
        <v>40981934</v>
      </c>
      <c r="E52" s="10">
        <v>48448467</v>
      </c>
      <c r="F52" s="10">
        <v>47757262</v>
      </c>
      <c r="G52" s="10">
        <v>50627226</v>
      </c>
      <c r="H52" s="10">
        <v>52707971</v>
      </c>
      <c r="I52" s="10">
        <v>54851050</v>
      </c>
      <c r="J52" s="10">
        <v>54447725</v>
      </c>
      <c r="K52" s="10">
        <v>53834690</v>
      </c>
      <c r="L52" s="10">
        <v>54117972</v>
      </c>
      <c r="M52" s="10">
        <v>50718010</v>
      </c>
      <c r="N52" s="10">
        <v>50787173</v>
      </c>
      <c r="O52" s="10">
        <v>601491383</v>
      </c>
    </row>
    <row r="53" spans="2:15" ht="7.5" customHeight="1" x14ac:dyDescent="0.25">
      <c r="B53" s="11" t="s">
        <v>85</v>
      </c>
      <c r="C53" s="10">
        <v>110592362</v>
      </c>
      <c r="D53" s="10">
        <v>103905019</v>
      </c>
      <c r="E53" s="10">
        <v>166657794</v>
      </c>
      <c r="F53" s="10">
        <v>119957190</v>
      </c>
      <c r="G53" s="10">
        <v>118640345</v>
      </c>
      <c r="H53" s="10">
        <v>161495130</v>
      </c>
      <c r="I53" s="10">
        <v>120006035</v>
      </c>
      <c r="J53" s="10">
        <v>122516929</v>
      </c>
      <c r="K53" s="10">
        <v>165406078</v>
      </c>
      <c r="L53" s="10">
        <v>120510272</v>
      </c>
      <c r="M53" s="10">
        <v>118345740</v>
      </c>
      <c r="N53" s="10">
        <v>165781196</v>
      </c>
      <c r="O53" s="10">
        <v>1593814090</v>
      </c>
    </row>
    <row r="54" spans="2:15" ht="7.5" customHeight="1" x14ac:dyDescent="0.25">
      <c r="B54" s="12" t="s">
        <v>86</v>
      </c>
      <c r="C54" s="13">
        <v>4805266</v>
      </c>
      <c r="D54" s="13">
        <v>5263523</v>
      </c>
      <c r="E54" s="13">
        <v>5628515</v>
      </c>
      <c r="F54" s="13">
        <v>5167254</v>
      </c>
      <c r="G54" s="13">
        <v>8069631</v>
      </c>
      <c r="H54" s="13">
        <v>5972858</v>
      </c>
      <c r="I54" s="13">
        <v>5861609</v>
      </c>
      <c r="J54" s="13">
        <v>12046874</v>
      </c>
      <c r="K54" s="13">
        <v>8449609</v>
      </c>
      <c r="L54" s="13">
        <v>5591161</v>
      </c>
      <c r="M54" s="13">
        <v>5911931</v>
      </c>
      <c r="N54" s="13">
        <v>5427243</v>
      </c>
      <c r="O54" s="13">
        <v>78195474</v>
      </c>
    </row>
    <row r="55" spans="2:15" ht="7.5" customHeight="1" x14ac:dyDescent="0.25">
      <c r="B55" s="9" t="s">
        <v>87</v>
      </c>
      <c r="C55" s="10">
        <v>77778228</v>
      </c>
      <c r="D55" s="10">
        <v>68309893</v>
      </c>
      <c r="E55" s="10">
        <v>80972233</v>
      </c>
      <c r="F55" s="10">
        <v>77936603</v>
      </c>
      <c r="G55" s="10">
        <v>76557651</v>
      </c>
      <c r="H55" s="10">
        <v>80116109</v>
      </c>
      <c r="I55" s="10">
        <v>76380663</v>
      </c>
      <c r="J55" s="10">
        <v>73702059</v>
      </c>
      <c r="K55" s="10">
        <v>83532917</v>
      </c>
      <c r="L55" s="10">
        <v>80575782</v>
      </c>
      <c r="M55" s="10">
        <v>78678818</v>
      </c>
      <c r="N55" s="10">
        <v>79618920</v>
      </c>
      <c r="O55" s="10">
        <v>934159876</v>
      </c>
    </row>
    <row r="56" spans="2:15" ht="7.5" customHeight="1" x14ac:dyDescent="0.25">
      <c r="B56" s="11" t="s">
        <v>88</v>
      </c>
      <c r="C56" s="10">
        <v>20370732</v>
      </c>
      <c r="D56" s="10">
        <v>18197972</v>
      </c>
      <c r="E56" s="10">
        <v>17813802</v>
      </c>
      <c r="F56" s="10">
        <v>19327623</v>
      </c>
      <c r="G56" s="10">
        <v>21251986</v>
      </c>
      <c r="H56" s="10">
        <v>21874832</v>
      </c>
      <c r="I56" s="10">
        <v>23889594</v>
      </c>
      <c r="J56" s="10">
        <v>22901274</v>
      </c>
      <c r="K56" s="10">
        <v>23923740</v>
      </c>
      <c r="L56" s="10">
        <v>25651271</v>
      </c>
      <c r="M56" s="10">
        <v>24483086</v>
      </c>
      <c r="N56" s="10">
        <v>22956918</v>
      </c>
      <c r="O56" s="10">
        <v>262642830</v>
      </c>
    </row>
    <row r="57" spans="2:15" ht="7.5" customHeight="1" x14ac:dyDescent="0.25">
      <c r="B57" s="11" t="s">
        <v>89</v>
      </c>
      <c r="C57" s="10">
        <v>79766774</v>
      </c>
      <c r="D57" s="10">
        <v>79243535</v>
      </c>
      <c r="E57" s="10">
        <v>106370209</v>
      </c>
      <c r="F57" s="10">
        <v>89801464</v>
      </c>
      <c r="G57" s="10">
        <v>95725719</v>
      </c>
      <c r="H57" s="10">
        <v>102782170</v>
      </c>
      <c r="I57" s="10">
        <v>84420827</v>
      </c>
      <c r="J57" s="10">
        <v>101862599</v>
      </c>
      <c r="K57" s="10">
        <v>122542721</v>
      </c>
      <c r="L57" s="10">
        <v>91993109</v>
      </c>
      <c r="M57" s="10">
        <v>97282706</v>
      </c>
      <c r="N57" s="10">
        <v>100697275</v>
      </c>
      <c r="O57" s="10">
        <v>1152489108</v>
      </c>
    </row>
    <row r="58" spans="2:15" ht="7.5" customHeight="1" x14ac:dyDescent="0.25">
      <c r="B58" s="12" t="s">
        <v>90</v>
      </c>
      <c r="C58" s="13">
        <v>457395965</v>
      </c>
      <c r="D58" s="13">
        <v>401104869</v>
      </c>
      <c r="E58" s="13">
        <v>539242378</v>
      </c>
      <c r="F58" s="13">
        <v>501203328</v>
      </c>
      <c r="G58" s="13">
        <v>479796251</v>
      </c>
      <c r="H58" s="13">
        <v>510868528</v>
      </c>
      <c r="I58" s="13">
        <v>510722147</v>
      </c>
      <c r="J58" s="13">
        <v>536129098</v>
      </c>
      <c r="K58" s="13">
        <v>504389630</v>
      </c>
      <c r="L58" s="13">
        <v>555872273</v>
      </c>
      <c r="M58" s="13">
        <v>519116645</v>
      </c>
      <c r="N58" s="13">
        <v>523331096</v>
      </c>
      <c r="O58" s="13">
        <v>6039172208</v>
      </c>
    </row>
    <row r="59" spans="2:15" ht="7.5" customHeight="1" x14ac:dyDescent="0.25">
      <c r="B59" s="9" t="s">
        <v>91</v>
      </c>
      <c r="C59" s="10">
        <v>39958647</v>
      </c>
      <c r="D59" s="10">
        <v>27058969</v>
      </c>
      <c r="E59" s="10">
        <v>47485912</v>
      </c>
      <c r="F59" s="10">
        <v>44656509</v>
      </c>
      <c r="G59" s="10">
        <v>46281434</v>
      </c>
      <c r="H59" s="10">
        <v>34140898</v>
      </c>
      <c r="I59" s="10">
        <v>48271919</v>
      </c>
      <c r="J59" s="10">
        <v>49204329</v>
      </c>
      <c r="K59" s="10">
        <v>48237035</v>
      </c>
      <c r="L59" s="10">
        <v>51307407</v>
      </c>
      <c r="M59" s="10">
        <v>53135082</v>
      </c>
      <c r="N59" s="10">
        <v>45417090</v>
      </c>
      <c r="O59" s="10">
        <v>535155231</v>
      </c>
    </row>
    <row r="60" spans="2:15" ht="7.5" customHeight="1" x14ac:dyDescent="0.25">
      <c r="B60" s="11" t="s">
        <v>92</v>
      </c>
      <c r="C60" s="10">
        <v>5199253</v>
      </c>
      <c r="D60" s="10">
        <v>4649222</v>
      </c>
      <c r="E60" s="10">
        <v>5036670</v>
      </c>
      <c r="F60" s="10">
        <v>5112984</v>
      </c>
      <c r="G60" s="10">
        <v>5372601</v>
      </c>
      <c r="H60" s="10">
        <v>5588752</v>
      </c>
      <c r="I60" s="10">
        <v>4660119</v>
      </c>
      <c r="J60" s="10">
        <v>6153071</v>
      </c>
      <c r="K60" s="10">
        <v>5677541</v>
      </c>
      <c r="L60" s="10">
        <v>4966841</v>
      </c>
      <c r="M60" s="10">
        <v>5850301</v>
      </c>
      <c r="N60" s="10">
        <v>5292902</v>
      </c>
      <c r="O60" s="10">
        <v>63560257</v>
      </c>
    </row>
    <row r="61" spans="2:15" ht="7.5" customHeight="1" x14ac:dyDescent="0.25">
      <c r="B61" s="11" t="s">
        <v>93</v>
      </c>
      <c r="C61" s="10">
        <v>101384697</v>
      </c>
      <c r="D61" s="10">
        <v>81837055</v>
      </c>
      <c r="E61" s="10">
        <v>89834381</v>
      </c>
      <c r="F61" s="10">
        <v>148976125</v>
      </c>
      <c r="G61" s="10">
        <v>72998302</v>
      </c>
      <c r="H61" s="10">
        <v>145611823</v>
      </c>
      <c r="I61" s="10">
        <v>100136950</v>
      </c>
      <c r="J61" s="10">
        <v>70300010</v>
      </c>
      <c r="K61" s="10">
        <v>74625221</v>
      </c>
      <c r="L61" s="10">
        <v>113638763</v>
      </c>
      <c r="M61" s="10">
        <v>110235486</v>
      </c>
      <c r="N61" s="10">
        <v>81637525</v>
      </c>
      <c r="O61" s="10">
        <v>1191216338</v>
      </c>
    </row>
    <row r="62" spans="2:15" ht="7.5" customHeight="1" x14ac:dyDescent="0.25">
      <c r="B62" s="12" t="s">
        <v>94</v>
      </c>
      <c r="C62" s="13">
        <v>58601337</v>
      </c>
      <c r="D62" s="13">
        <v>48035725</v>
      </c>
      <c r="E62" s="13">
        <v>60107913</v>
      </c>
      <c r="F62" s="13">
        <v>70158507</v>
      </c>
      <c r="G62" s="13">
        <v>62524241</v>
      </c>
      <c r="H62" s="13">
        <v>65957845</v>
      </c>
      <c r="I62" s="13">
        <v>73282549</v>
      </c>
      <c r="J62" s="13">
        <v>67573423</v>
      </c>
      <c r="K62" s="13">
        <v>62899712</v>
      </c>
      <c r="L62" s="13">
        <v>70582712</v>
      </c>
      <c r="M62" s="13">
        <v>64012715</v>
      </c>
      <c r="N62" s="13">
        <v>54950076</v>
      </c>
      <c r="O62" s="13">
        <v>758686755</v>
      </c>
    </row>
    <row r="63" spans="2:15" ht="7.5" customHeight="1" x14ac:dyDescent="0.25">
      <c r="B63" s="11" t="s">
        <v>95</v>
      </c>
      <c r="C63" s="10">
        <v>56807840</v>
      </c>
      <c r="D63" s="10">
        <v>29833158</v>
      </c>
      <c r="E63" s="10">
        <v>38768383</v>
      </c>
      <c r="F63" s="10">
        <v>54985484</v>
      </c>
      <c r="G63" s="10">
        <v>28359126</v>
      </c>
      <c r="H63" s="10">
        <v>37311378</v>
      </c>
      <c r="I63" s="10">
        <v>62069632</v>
      </c>
      <c r="J63" s="10">
        <v>27130987</v>
      </c>
      <c r="K63" s="10">
        <v>38046321</v>
      </c>
      <c r="L63" s="10">
        <v>62120943</v>
      </c>
      <c r="M63" s="10">
        <v>27826254</v>
      </c>
      <c r="N63" s="10">
        <v>34654085</v>
      </c>
      <c r="O63" s="10">
        <v>497913590</v>
      </c>
    </row>
    <row r="64" spans="2:15" ht="7.5" customHeight="1" x14ac:dyDescent="0.25">
      <c r="B64" s="11" t="s">
        <v>96</v>
      </c>
      <c r="C64" s="10">
        <v>66539909</v>
      </c>
      <c r="D64" s="10">
        <v>68075011</v>
      </c>
      <c r="E64" s="10">
        <v>70988325</v>
      </c>
      <c r="F64" s="10">
        <v>81748347</v>
      </c>
      <c r="G64" s="10">
        <v>73669953</v>
      </c>
      <c r="H64" s="10">
        <v>77702966</v>
      </c>
      <c r="I64" s="10">
        <v>78735412</v>
      </c>
      <c r="J64" s="10">
        <v>47609933</v>
      </c>
      <c r="K64" s="10">
        <v>119782328</v>
      </c>
      <c r="L64" s="10">
        <v>84882273</v>
      </c>
      <c r="M64" s="10">
        <v>73164428</v>
      </c>
      <c r="N64" s="10">
        <v>78795316</v>
      </c>
      <c r="O64" s="10">
        <v>921694201</v>
      </c>
    </row>
    <row r="65" spans="2:21" ht="7.5" customHeight="1" thickBot="1" x14ac:dyDescent="0.3">
      <c r="B65" s="14" t="s">
        <v>97</v>
      </c>
      <c r="C65" s="10">
        <v>17325165</v>
      </c>
      <c r="D65" s="10">
        <v>26123483</v>
      </c>
      <c r="E65" s="10">
        <v>33970768</v>
      </c>
      <c r="F65" s="10">
        <v>22132393</v>
      </c>
      <c r="G65" s="10">
        <v>22235580</v>
      </c>
      <c r="H65" s="10">
        <v>30427317</v>
      </c>
      <c r="I65" s="10">
        <v>35395407</v>
      </c>
      <c r="J65" s="10">
        <v>29871769</v>
      </c>
      <c r="K65" s="10">
        <v>38851329</v>
      </c>
      <c r="L65" s="10">
        <v>32765007</v>
      </c>
      <c r="M65" s="10">
        <v>31283278</v>
      </c>
      <c r="N65" s="10">
        <v>44756389</v>
      </c>
      <c r="O65" s="10">
        <v>365137885</v>
      </c>
    </row>
    <row r="66" spans="2:21" ht="7.5" customHeight="1" thickTop="1" x14ac:dyDescent="0.25">
      <c r="B66" s="15" t="s">
        <v>98</v>
      </c>
      <c r="C66" s="16">
        <v>3373983661</v>
      </c>
      <c r="D66" s="16">
        <v>3217702526</v>
      </c>
      <c r="E66" s="16">
        <v>3967949787</v>
      </c>
      <c r="F66" s="16">
        <v>3763439684</v>
      </c>
      <c r="G66" s="16">
        <v>3590163814</v>
      </c>
      <c r="H66" s="16">
        <v>4041253798</v>
      </c>
      <c r="I66" s="16">
        <v>3755271413</v>
      </c>
      <c r="J66" s="16">
        <v>3828893080</v>
      </c>
      <c r="K66" s="16">
        <v>4026276953</v>
      </c>
      <c r="L66" s="16">
        <v>3856243301</v>
      </c>
      <c r="M66" s="16">
        <v>3802614893</v>
      </c>
      <c r="N66" s="16">
        <v>4085101924</v>
      </c>
      <c r="O66" s="16">
        <v>45308894833</v>
      </c>
    </row>
    <row r="67" spans="2:21" ht="7.5" customHeight="1" thickBot="1" x14ac:dyDescent="0.3">
      <c r="B67" s="17" t="s">
        <v>99</v>
      </c>
      <c r="C67" s="18">
        <v>26047172</v>
      </c>
      <c r="D67" s="18">
        <v>16021376</v>
      </c>
      <c r="E67" s="18">
        <v>15447079</v>
      </c>
      <c r="F67" s="18">
        <v>20464076</v>
      </c>
      <c r="G67" s="18">
        <v>28272952</v>
      </c>
      <c r="H67" s="18">
        <v>28910788</v>
      </c>
      <c r="I67" s="18">
        <v>24486377</v>
      </c>
      <c r="J67" s="18">
        <v>24003702</v>
      </c>
      <c r="K67" s="18">
        <v>21093605</v>
      </c>
      <c r="L67" s="18">
        <v>28350317</v>
      </c>
      <c r="M67" s="18">
        <v>31682655</v>
      </c>
      <c r="N67" s="18">
        <v>25083807</v>
      </c>
      <c r="O67" s="18">
        <v>289863906</v>
      </c>
    </row>
    <row r="68" spans="2:21" ht="9" customHeight="1" thickTop="1" x14ac:dyDescent="0.25">
      <c r="B68" s="14" t="s">
        <v>100</v>
      </c>
      <c r="C68" s="19">
        <v>3400030833</v>
      </c>
      <c r="D68" s="19">
        <v>3233723902</v>
      </c>
      <c r="E68" s="19">
        <v>3983396866</v>
      </c>
      <c r="F68" s="19">
        <v>3783903760</v>
      </c>
      <c r="G68" s="19">
        <v>3618436766</v>
      </c>
      <c r="H68" s="19">
        <v>4070164586</v>
      </c>
      <c r="I68" s="19">
        <v>3779757790</v>
      </c>
      <c r="J68" s="19">
        <v>3852896782</v>
      </c>
      <c r="K68" s="19">
        <v>4047370558</v>
      </c>
      <c r="L68" s="19">
        <v>3884593618</v>
      </c>
      <c r="M68" s="19">
        <v>3834297548</v>
      </c>
      <c r="N68" s="19">
        <v>4110185731</v>
      </c>
      <c r="O68" s="19">
        <v>45598758739</v>
      </c>
    </row>
    <row r="69" spans="2:21" x14ac:dyDescent="0.25">
      <c r="B69" s="9" t="s">
        <v>103</v>
      </c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2"/>
      <c r="P69" s="23"/>
      <c r="Q69" s="23"/>
      <c r="R69" s="23"/>
      <c r="S69" s="23"/>
      <c r="T69" s="23"/>
    </row>
    <row r="70" spans="2:21" ht="13" thickBot="1" x14ac:dyDescent="0.3">
      <c r="B70" s="24" t="s">
        <v>101</v>
      </c>
      <c r="C70" s="25"/>
      <c r="D70" s="25"/>
      <c r="E70" s="25"/>
      <c r="F70" s="25"/>
      <c r="G70" s="25"/>
      <c r="H70" s="25"/>
      <c r="I70" s="26" t="s">
        <v>102</v>
      </c>
      <c r="J70" s="26"/>
      <c r="K70" s="26"/>
      <c r="L70" s="26"/>
      <c r="M70" s="26"/>
      <c r="N70" s="26"/>
      <c r="O70" s="27"/>
      <c r="P70" s="23"/>
      <c r="Q70" s="23"/>
      <c r="R70" s="23"/>
      <c r="S70" s="23"/>
      <c r="T70" s="23"/>
      <c r="U70" s="23"/>
    </row>
  </sheetData>
  <pageMargins left="0.7" right="0.7" top="0.75" bottom="0.75" header="0.3" footer="0.3"/>
  <pageSetup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MF33SF_2021</vt:lpstr>
      <vt:lpstr>MF33SF_Data_Prev</vt:lpstr>
      <vt:lpstr>MF33SF_Dates_Prev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Presmy, Tiffany (FHWA)</dc:creator>
  <cp:lastModifiedBy>Presmy, Tiffany (FHWA)</cp:lastModifiedBy>
  <cp:lastPrinted>2022-09-06T19:03:50Z</cp:lastPrinted>
  <dcterms:created xsi:type="dcterms:W3CDTF">2022-09-06T18:54:54Z</dcterms:created>
  <dcterms:modified xsi:type="dcterms:W3CDTF">2022-09-06T19:04:01Z</dcterms:modified>
</cp:coreProperties>
</file>