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10\hf\2021\TABLES\PUBLISH\"/>
    </mc:Choice>
  </mc:AlternateContent>
  <xr:revisionPtr revIDLastSave="0" documentId="13_ncr:1_{4D71F53F-0550-4434-B7AD-0BC6D8B9B7A8}" xr6:coauthVersionLast="47" xr6:coauthVersionMax="47" xr10:uidLastSave="{00000000-0000-0000-0000-000000000000}"/>
  <bookViews>
    <workbookView xWindow="57480" yWindow="-120" windowWidth="29040" windowHeight="15840" activeTab="2" xr2:uid="{00000000-000D-0000-FFFF-FFFF00000000}"/>
  </bookViews>
  <sheets>
    <sheet name="PG1" sheetId="1" r:id="rId1"/>
    <sheet name="PG2" sheetId="5" r:id="rId2"/>
    <sheet name="PG3" sheetId="6" r:id="rId3"/>
    <sheet name="8" sheetId="7" state="hidden" r:id="rId4"/>
  </sheets>
  <definedNames>
    <definedName name="\C" localSheetId="1">'PG2'!#REF!</definedName>
    <definedName name="\C" localSheetId="2">'PG3'!#REF!</definedName>
    <definedName name="\C">'PG1'!#REF!</definedName>
    <definedName name="ALL" localSheetId="1">'PG2'!$A$1:$K$40</definedName>
    <definedName name="ALL" localSheetId="2">'PG3'!$A$1:$K$92</definedName>
    <definedName name="ALL">'PG1'!$A$1:$K$44</definedName>
    <definedName name="MARY" localSheetId="1">'PG2'!$A$19:$K$40</definedName>
    <definedName name="MARY" localSheetId="2">'PG3'!$A$28:$K$92</definedName>
    <definedName name="MARY">'PG1'!$A$9:$K$44</definedName>
    <definedName name="_xlnm.Print_Area" localSheetId="0">'PG1'!$A$1:$K$44</definedName>
    <definedName name="_xlnm.Print_Area" localSheetId="1">'PG2'!$A$1:$K$40</definedName>
    <definedName name="_xlnm.Print_Area" localSheetId="2">'PG3'!$A$1:$K$92</definedName>
    <definedName name="_xlnm.Print_Titles" localSheetId="0">'PG1'!$1:$8</definedName>
    <definedName name="_xlnm.Print_Titles" localSheetId="1">'PG2'!$1:$8</definedName>
    <definedName name="_xlnm.Print_Titles" localSheetId="2">'PG3'!$1:$8</definedName>
    <definedName name="Print_Titles_MI" localSheetId="0">'PG1'!$1:$8</definedName>
    <definedName name="Print_Titles_MI" localSheetId="1">'PG2'!$1:$8</definedName>
    <definedName name="Print_Titles_MI" localSheetId="2">'PG3'!$1:$8</definedName>
    <definedName name="SHEET" localSheetId="1">'PG2'!#REF!</definedName>
    <definedName name="SHEET" localSheetId="2">'PG3'!#REF!</definedName>
    <definedName name="SHEET">'PG1'!#REF!</definedName>
    <definedName name="SHEETNUMBER" localSheetId="1">'PG2'!#REF!</definedName>
    <definedName name="SHEETNUMBER" localSheetId="2">'PG3'!#REF!</definedName>
    <definedName name="SHEETNUMBER">'PG1'!#REF!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6" l="1"/>
  <c r="H19" i="6" s="1"/>
  <c r="G16" i="6"/>
  <c r="F16" i="6"/>
  <c r="F19" i="6" s="1"/>
  <c r="E16" i="6"/>
  <c r="E19" i="6" s="1"/>
  <c r="D16" i="6"/>
  <c r="D19" i="6" s="1"/>
  <c r="I15" i="6"/>
  <c r="I16" i="6" s="1"/>
  <c r="I30" i="6"/>
  <c r="I29" i="6"/>
  <c r="I28" i="6"/>
  <c r="I26" i="6"/>
  <c r="H25" i="6"/>
  <c r="G25" i="6"/>
  <c r="F25" i="6"/>
  <c r="E25" i="6"/>
  <c r="D25" i="6"/>
  <c r="I24" i="6"/>
  <c r="I23" i="6"/>
  <c r="H22" i="6"/>
  <c r="G22" i="6"/>
  <c r="F22" i="6"/>
  <c r="E22" i="6"/>
  <c r="D22" i="6"/>
  <c r="I21" i="6"/>
  <c r="I20" i="6"/>
  <c r="G19" i="6"/>
  <c r="I18" i="6"/>
  <c r="I10" i="1"/>
  <c r="I25" i="6" l="1"/>
  <c r="I22" i="6"/>
  <c r="I19" i="6"/>
</calcChain>
</file>

<file path=xl/sharedStrings.xml><?xml version="1.0" encoding="utf-8"?>
<sst xmlns="http://schemas.openxmlformats.org/spreadsheetml/2006/main" count="426" uniqueCount="249">
  <si>
    <t>(THOUSANDS OF DOLLARS)</t>
  </si>
  <si>
    <t/>
  </si>
  <si>
    <t>TOTAL</t>
  </si>
  <si>
    <t>PREMIUM</t>
  </si>
  <si>
    <t>ACCRUED</t>
  </si>
  <si>
    <t>GROSS</t>
  </si>
  <si>
    <t>POSTED</t>
  </si>
  <si>
    <t xml:space="preserve">SOURCE OF FUNDS  </t>
  </si>
  <si>
    <t>STATE</t>
  </si>
  <si>
    <t>OBLIGATION</t>
  </si>
  <si>
    <t>DATED</t>
  </si>
  <si>
    <t>ORIGINAL</t>
  </si>
  <si>
    <t>REFUNDING</t>
  </si>
  <si>
    <t>PAR</t>
  </si>
  <si>
    <t xml:space="preserve">OR </t>
  </si>
  <si>
    <t>INTEREST</t>
  </si>
  <si>
    <t>PROCEEDS</t>
  </si>
  <si>
    <t>ISSUES</t>
  </si>
  <si>
    <t>VALUE</t>
  </si>
  <si>
    <t>DISCOUNT</t>
  </si>
  <si>
    <t>TABLE SB-1</t>
  </si>
  <si>
    <t>Connecticut</t>
  </si>
  <si>
    <t>Washington</t>
  </si>
  <si>
    <t>for highway purposes.  Table SB-2 contains data on changes in indebtedness.   Table SB-3 contains receipts and</t>
  </si>
  <si>
    <t xml:space="preserve">          included with original issues.</t>
  </si>
  <si>
    <t>disbursements for debt service.  Tables SB-2T and SB-3T are subsets of Tables SB-2 and SB-3, showing data for</t>
  </si>
  <si>
    <t>individual State toll facilities.  Tables SB-2L and SB-3L are also subsets of Tables SB-2 and SB-3, showing data for State</t>
  </si>
  <si>
    <t>obligations for local roads.   When bonds were issued for multiple purposes, their par value is assigned to State</t>
  </si>
  <si>
    <t>highways, local roads and streets, and nonhighway purposes on the basis of the initial distribution of net bond</t>
  </si>
  <si>
    <t>proceeds.  The nonhighway portion is excluded from these tables.   Also omitted are obligations with terms of less</t>
  </si>
  <si>
    <t xml:space="preserve">         and credit of the State, in addition to the specific revenues dedicated by law to debt service.</t>
  </si>
  <si>
    <t>than 2 years; however, interest payments for short-term obligations are included in Table SB-3. This table is compiled</t>
  </si>
  <si>
    <t>from reports of State authorities.</t>
  </si>
  <si>
    <t>Wisconsin</t>
  </si>
  <si>
    <t>Georgia</t>
  </si>
  <si>
    <t>Louisiana</t>
  </si>
  <si>
    <t>MVFT</t>
  </si>
  <si>
    <t xml:space="preserve">   GRAND TOTAL</t>
  </si>
  <si>
    <t>PAGE 3 OF 3</t>
  </si>
  <si>
    <t>Transportation Fund</t>
  </si>
  <si>
    <t>Florida</t>
  </si>
  <si>
    <t>Illinois</t>
  </si>
  <si>
    <t>Toll Revenue</t>
  </si>
  <si>
    <t>General Obligation</t>
  </si>
  <si>
    <t>North Carolina</t>
  </si>
  <si>
    <t>Ohio</t>
  </si>
  <si>
    <t>Colorado</t>
  </si>
  <si>
    <t>Motor Fuel Taxes</t>
  </si>
  <si>
    <t>New Hampshire</t>
  </si>
  <si>
    <t>Highway Funds</t>
  </si>
  <si>
    <t>Maryland</t>
  </si>
  <si>
    <t>PAGE 1 OF 3</t>
  </si>
  <si>
    <t>Toll/State Rev</t>
  </si>
  <si>
    <t>PAGE 2 OF 3</t>
  </si>
  <si>
    <t>I-75S Toll Revenues</t>
  </si>
  <si>
    <t>I-75 NWC Toll Revenues</t>
  </si>
  <si>
    <t>New Jersey</t>
  </si>
  <si>
    <t xml:space="preserve"> NJTTFA Transportation System Bonds Refunding</t>
  </si>
  <si>
    <t xml:space="preserve">        4.00-5.00%</t>
  </si>
  <si>
    <t>State Appropriation</t>
  </si>
  <si>
    <t xml:space="preserve"> NJTTFA Transportation Program Bonds </t>
  </si>
  <si>
    <t>State Rev</t>
  </si>
  <si>
    <t>Texas</t>
  </si>
  <si>
    <t>West Virginia</t>
  </si>
  <si>
    <t>OBLIGATIONS ISSUED OR ASSUMED DURING YEAR  (1)</t>
  </si>
  <si>
    <t>PAR VALUE  (2)</t>
  </si>
  <si>
    <t>RATE  (4)</t>
  </si>
  <si>
    <t>FOR DEBT SERVICE  (5)</t>
  </si>
  <si>
    <t xml:space="preserve">       (1)  This table is one of a series giving available information concerning State and quasi-State obligations incurred</t>
  </si>
  <si>
    <t xml:space="preserve">       (2)  A portion of proceeds from refunding bonds may be expended for current debt service.  That portion is</t>
  </si>
  <si>
    <t xml:space="preserve">       (3)  Payment by bond purchaser for interest accrued from date of issue to date of sale.</t>
  </si>
  <si>
    <t xml:space="preserve">       (4)  "Posted rate" is declared rate printed on bonds. N/A indicates data not available.</t>
  </si>
  <si>
    <t xml:space="preserve">       (5)  When an asterisk appears in this column, the bonds are understood to be secured by the full faith </t>
  </si>
  <si>
    <t xml:space="preserve">       (6) Certain Federal Funds are used to payoff bonds.</t>
  </si>
  <si>
    <t>Delaware</t>
  </si>
  <si>
    <t>various</t>
  </si>
  <si>
    <t>pledged revenues</t>
  </si>
  <si>
    <t>3-5%</t>
  </si>
  <si>
    <t>Federal Reimbursements</t>
  </si>
  <si>
    <t>Interest accretion during FY20</t>
  </si>
  <si>
    <t>6.25%-7%</t>
  </si>
  <si>
    <t>Various draws/interest in FY20</t>
  </si>
  <si>
    <t>General Obligation Bonds</t>
  </si>
  <si>
    <t>Hawaii</t>
  </si>
  <si>
    <t xml:space="preserve"> Transportation Bond (Highway Share) (Series "A")</t>
  </si>
  <si>
    <t>4.0%-5.0%</t>
  </si>
  <si>
    <t xml:space="preserve"> Transportation Bond (Highway Share) (Series "D")</t>
  </si>
  <si>
    <t>Motor-fuel taxes</t>
  </si>
  <si>
    <t>Michigan</t>
  </si>
  <si>
    <t xml:space="preserve"> NJTTFA Transportation Program Bonds Remarketing</t>
  </si>
  <si>
    <t>3.00%-5.00%</t>
  </si>
  <si>
    <t xml:space="preserve">  Major New Infrastructure GARVEE</t>
  </si>
  <si>
    <t>Federal</t>
  </si>
  <si>
    <t xml:space="preserve">  General Obligation Highway Bonds</t>
  </si>
  <si>
    <t>Oklahoma</t>
  </si>
  <si>
    <t>MVFT/VRF</t>
  </si>
  <si>
    <t xml:space="preserve">State Road Fund </t>
  </si>
  <si>
    <t>1.626-2.347%</t>
  </si>
  <si>
    <t>JANUARY 2023</t>
  </si>
  <si>
    <t xml:space="preserve">             STATE OBLIGATIONS FOR HIGHWAYS - 2021</t>
  </si>
  <si>
    <t>Alaska</t>
  </si>
  <si>
    <t>General Funds</t>
  </si>
  <si>
    <t>Arkansas</t>
  </si>
  <si>
    <t>Sales Tax</t>
  </si>
  <si>
    <t>New Issue STO Bonds Infrastructure Purposes 2021 Series A</t>
  </si>
  <si>
    <t>4 - 5%</t>
  </si>
  <si>
    <t>Refunding STO Bonds Infrastructure Purposes 2021  Series B</t>
  </si>
  <si>
    <t>3 - 4%</t>
  </si>
  <si>
    <t>2-5%</t>
  </si>
  <si>
    <t>Toll Revenues</t>
  </si>
  <si>
    <t>ROW Acquisition and Bridge Construction Bonds Series 2020A</t>
  </si>
  <si>
    <t>ROW Acquisition and Bridge Construction Refunding &amp; New Money Series 2021A</t>
  </si>
  <si>
    <t>ROW Acquisition and Bridge Construction Refunding Series 2021B</t>
  </si>
  <si>
    <t>Indirect GARVEE Federal Highway Reimbursement Revenue Bonds Series 2021A</t>
  </si>
  <si>
    <t>Service Contract Payments</t>
  </si>
  <si>
    <t xml:space="preserve"> I-75 Northwest Corridor Express Lanes Project-TIFIA Loan  </t>
  </si>
  <si>
    <t xml:space="preserve"> Federal Highway Grant Anticipation Revenue Bonds, Series 2020  </t>
  </si>
  <si>
    <t>Federal Highway Grant Revenues</t>
  </si>
  <si>
    <t xml:space="preserve"> Federal Highway Reimbursement Revenue Bonds, Series 2020  </t>
  </si>
  <si>
    <t>Federal Highway Reimbursement Revenues</t>
  </si>
  <si>
    <t xml:space="preserve"> 2020A3 General Obligation </t>
  </si>
  <si>
    <t>3.00% - 5.00%</t>
  </si>
  <si>
    <t xml:space="preserve"> Revenue Bond Series 2021  </t>
  </si>
  <si>
    <t>06/09/2021</t>
  </si>
  <si>
    <t>Idaho</t>
  </si>
  <si>
    <t xml:space="preserve"> GARVEE Bond Series 2021  </t>
  </si>
  <si>
    <t>Federal Funds with match from ITD</t>
  </si>
  <si>
    <t>4.0%-4.25%</t>
  </si>
  <si>
    <t xml:space="preserve"> Transportation Refunding Bond (Highway Share) (Series "A &amp; D")</t>
  </si>
  <si>
    <t xml:space="preserve"> Gasoline &amp; Fuels Refunding Series 2020A-2 </t>
  </si>
  <si>
    <t>0.443% - 2.530%</t>
  </si>
  <si>
    <t xml:space="preserve"> Gasoline &amp; Fuels Refunding Series 2020B-1 </t>
  </si>
  <si>
    <t>0.743% - 2.83%</t>
  </si>
  <si>
    <t>0.259% - 1.924%</t>
  </si>
  <si>
    <t>0.259% - 1.211%</t>
  </si>
  <si>
    <t>Turnpike Revenue Refunding Bonds Series 2021A</t>
  </si>
  <si>
    <t>Turnpike Revenue Bonds Series 2020B</t>
  </si>
  <si>
    <t>Financing Corporation Revenue Bonds 2020</t>
  </si>
  <si>
    <t xml:space="preserve">Series 2021A  Rural Colorado COPS  </t>
  </si>
  <si>
    <t>CAP</t>
  </si>
  <si>
    <t xml:space="preserve"> GO Refunding Series 2020C-1 </t>
  </si>
  <si>
    <t xml:space="preserve"> GO Refunding Series 2020C-2 </t>
  </si>
  <si>
    <t>Louisiana (cont.)</t>
  </si>
  <si>
    <t xml:space="preserve"> State Highway Improvement Refunding Series 2021</t>
  </si>
  <si>
    <t>0.199% - 1.842%</t>
  </si>
  <si>
    <t>Registration License fees/taxes</t>
  </si>
  <si>
    <t xml:space="preserve"> Unclaimed Property Refunding Series 2021</t>
  </si>
  <si>
    <t>0.245% - 2.279%</t>
  </si>
  <si>
    <t>Unclaimed Pprty Leverage Fund</t>
  </si>
  <si>
    <t>see comments</t>
  </si>
  <si>
    <t xml:space="preserve"> GO Series 2021A </t>
  </si>
  <si>
    <t xml:space="preserve"> Grant Anticipation Revenue Bonds</t>
  </si>
  <si>
    <t xml:space="preserve"> Department  of Transportation of Maryland Consolidated Transportation Bonds</t>
  </si>
  <si>
    <t>5%</t>
  </si>
  <si>
    <t>see below</t>
  </si>
  <si>
    <t>Massachusetts</t>
  </si>
  <si>
    <t xml:space="preserve">   GO Refunding Bonds of 2020 Series B (Current)</t>
  </si>
  <si>
    <t xml:space="preserve">   GO Refunding Bonds of 2020 Series C (Advance)</t>
  </si>
  <si>
    <t xml:space="preserve">   GO Consolidated Loan of 2020 Series D</t>
  </si>
  <si>
    <t xml:space="preserve">   GO Consolidated Loan of 2020 Series E</t>
  </si>
  <si>
    <t xml:space="preserve">   GO Refunding Bonds of 2020 Series D (Current)</t>
  </si>
  <si>
    <t xml:space="preserve">   GO Refunding Bonds of 2020 Series E (Advance)</t>
  </si>
  <si>
    <t xml:space="preserve">   GO Consolidated Loan of 2021 Series A</t>
  </si>
  <si>
    <t xml:space="preserve">   GO Consolidated Loan of 2021 Series B</t>
  </si>
  <si>
    <t xml:space="preserve">   CTF 2021A ABP Refunding (Current)</t>
  </si>
  <si>
    <t>State Trunkline Fund Bonds Series 2021A</t>
  </si>
  <si>
    <t>4%-5%</t>
  </si>
  <si>
    <t>State Trunkline Fund Refunding Bonds Series 2021B</t>
  </si>
  <si>
    <t>Nevada</t>
  </si>
  <si>
    <t xml:space="preserve"> New Highway Revenue Bonds were issued in FY 21 Series 2020A</t>
  </si>
  <si>
    <t xml:space="preserve"> New Highway Revenue Bonds were issued in FY 21 Series 2020B</t>
  </si>
  <si>
    <t xml:space="preserve">  G.O. Capital Imp 2020 Series C</t>
  </si>
  <si>
    <t xml:space="preserve">  G.O. Refunding Bonds 2020 Series D</t>
  </si>
  <si>
    <t xml:space="preserve">  G.O. Refunding Bonds 2020 Series E</t>
  </si>
  <si>
    <t>0.14 - 0.20%</t>
  </si>
  <si>
    <t xml:space="preserve">       3.00-5.00%</t>
  </si>
  <si>
    <t>New Mexico</t>
  </si>
  <si>
    <t xml:space="preserve"> 2020A Refunding Revenue Bonds Fund</t>
  </si>
  <si>
    <t>State Road Fund</t>
  </si>
  <si>
    <t>New York</t>
  </si>
  <si>
    <t>REBUILD AND RENEW NY TRANSPORTATION: HIGHWAYS, WATERWAYS,</t>
  </si>
  <si>
    <t>1.340% - 5.000%</t>
  </si>
  <si>
    <t>DEDICATED HIGHWAY</t>
  </si>
  <si>
    <t>TRANSPORTATION INFRASTRUCTURE</t>
  </si>
  <si>
    <t xml:space="preserve"> 2020 BuildNC LO Bonds</t>
  </si>
  <si>
    <t xml:space="preserve"> 2021 Turnpike Revenue Refunding</t>
  </si>
  <si>
    <t xml:space="preserve"> 2020 Turnpike Triangle Exp Revenue</t>
  </si>
  <si>
    <t xml:space="preserve"> SERIES 2020B   </t>
  </si>
  <si>
    <t>5%/4%/2.65%</t>
  </si>
  <si>
    <t>Appropriations</t>
  </si>
  <si>
    <t xml:space="preserve"> SERIES 2020C   </t>
  </si>
  <si>
    <t>Various</t>
  </si>
  <si>
    <t>Oregon</t>
  </si>
  <si>
    <t>2020 Highway Revenue Bonds Series 2020A Subordinate Lien</t>
  </si>
  <si>
    <t>Highway Revenue</t>
  </si>
  <si>
    <t>2020 Highway Revenue Bonds Series 2020B Senior Lien</t>
  </si>
  <si>
    <t>Pennsylvania</t>
  </si>
  <si>
    <t>Commonwealth of PA General Obligation 1st Refunding Series of 2021</t>
  </si>
  <si>
    <t>0.125% - 2.050%</t>
  </si>
  <si>
    <t>Motor License Fund</t>
  </si>
  <si>
    <t>Vermont</t>
  </si>
  <si>
    <t>4.0 to 5.0%</t>
  </si>
  <si>
    <t>general funds GO</t>
  </si>
  <si>
    <t>Virginia</t>
  </si>
  <si>
    <t>Commonwealth of VA Transportation Federal Grant Anticipation Revenue Notes (GARVEE) Series 2020</t>
  </si>
  <si>
    <t>4.000% - 5.000%</t>
  </si>
  <si>
    <t>note a</t>
  </si>
  <si>
    <t>21- Series C Refunding</t>
  </si>
  <si>
    <t xml:space="preserve"> MVFT/VRF GO BOND SERIES 2021B (Project 2015 - 20H)</t>
  </si>
  <si>
    <t xml:space="preserve"> MVFT/VRF GO BOND SERIES 2021F (Project 2015 - 20H)</t>
  </si>
  <si>
    <t xml:space="preserve"> M V FUEL TAX G O BOND SERIES R-2021D (Project 1999-215)</t>
  </si>
  <si>
    <t xml:space="preserve"> M V FUEL TAX G O BOND SERIES 2021D (Project 1999-215)</t>
  </si>
  <si>
    <t xml:space="preserve"> M V FUEL TAX G O BOND SERIES 2021D (Project 2005-09H)</t>
  </si>
  <si>
    <t xml:space="preserve"> MVFT/VRF GO BOND SERIES 2021E (Project 2015 - 20H)</t>
  </si>
  <si>
    <t xml:space="preserve"> M V FUEL TAX GO, TOLL &amp; MVET BOND SERIES R2021A (Project 520 - 16J)</t>
  </si>
  <si>
    <t>MVFT &amp; TOLL</t>
  </si>
  <si>
    <t xml:space="preserve"> M V FUEL TAX G O BOND SERIES R2021B (Project 2003-218)</t>
  </si>
  <si>
    <t xml:space="preserve"> M V FUEL TAX G O BOND SERIES R2021C (Project 2003-218)</t>
  </si>
  <si>
    <t xml:space="preserve"> M V FUEL TAX G O BOND SERIES R2021D (Project 2005-09H)</t>
  </si>
  <si>
    <t xml:space="preserve"> M V FUEL TAX G O BOND SERIES R2021D (ProjectR49-108)</t>
  </si>
  <si>
    <t xml:space="preserve"> M V FUEL TAX G O BOND SERIES R-2021D (R49-108)</t>
  </si>
  <si>
    <t>4.536%-5.481%</t>
  </si>
  <si>
    <t xml:space="preserve"> M V FUEL TAX G O BOND SERIES 2018 B&amp;D (Project 2003-550)</t>
  </si>
  <si>
    <t>2.50% - 5.00%</t>
  </si>
  <si>
    <t xml:space="preserve"> M V FUEL TAX G O BOND SERIES R-2010C (2001D-TIB-144)</t>
  </si>
  <si>
    <t xml:space="preserve"> General Obligation State Road Bonds Issue 4 </t>
  </si>
  <si>
    <t xml:space="preserve"> State of Wisconsin General Obligation Bonds 2020, Series B</t>
  </si>
  <si>
    <t xml:space="preserve"> State of Wisconsin General Obligation Refunding Bonds 2020, Series 3</t>
  </si>
  <si>
    <t>.390%-2.485%</t>
  </si>
  <si>
    <t xml:space="preserve"> State of Wisconsin General Obligation Refunding Bonds 2021, Series 1</t>
  </si>
  <si>
    <t>.84%-1.30%</t>
  </si>
  <si>
    <t xml:space="preserve"> State of Wisconsin General Obligation Refunding Bonds 2021, Series 2</t>
  </si>
  <si>
    <t>.31%-1.827%</t>
  </si>
  <si>
    <t xml:space="preserve"> State of Wisconsin General Obligation Refunding Bonds 2021, Series 3</t>
  </si>
  <si>
    <t xml:space="preserve"> State of Wisconsin General Obligation Bonds 2021, Series A</t>
  </si>
  <si>
    <t>.111%-1.1222%</t>
  </si>
  <si>
    <t xml:space="preserve"> State of Wisconsin Transportation Revenue Bonds 2021 Series A</t>
  </si>
  <si>
    <t>3.0%-5.0%</t>
  </si>
  <si>
    <t xml:space="preserve"> State of Wisconsin Transportation Revenue Refunding Bonds 2020, Series 1</t>
  </si>
  <si>
    <t>.301%-1.859%</t>
  </si>
  <si>
    <t>The Commonwealth will be pledged to the payment.</t>
  </si>
  <si>
    <t xml:space="preserve">GENERAL FUND REVENUES and BAB FEDERAL </t>
  </si>
  <si>
    <t>50% OF THE STATE'S INCOME TAX REVENUES</t>
  </si>
  <si>
    <t xml:space="preserve">SERIES 2020 </t>
  </si>
  <si>
    <t xml:space="preserve">GARVEE BOND </t>
  </si>
  <si>
    <t xml:space="preserve">State Road and Tollway Authority Series 2014A&amp;B Toll Revenue Bonds (I-75S Express Lanes) </t>
  </si>
  <si>
    <t>TPFA Lease Revenue Bonds (TXDOT - Austin Campus Consolidation Project), Series 2021</t>
  </si>
  <si>
    <t>9/22/2020</t>
  </si>
  <si>
    <t>10/15/2020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</si>
</sst>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6"/>
      <name val="AvantGarde"/>
    </font>
    <font>
      <sz val="10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vantGarde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b/>
      <sz val="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double">
        <color theme="1"/>
      </right>
      <top style="thin">
        <color indexed="8"/>
      </top>
      <bottom/>
      <diagonal/>
    </border>
    <border>
      <left style="thin">
        <color indexed="8"/>
      </left>
      <right style="double">
        <color theme="1"/>
      </right>
      <top/>
      <bottom style="thin">
        <color indexed="8"/>
      </bottom>
      <diagonal/>
    </border>
    <border>
      <left style="thin">
        <color indexed="8"/>
      </left>
      <right style="double">
        <color theme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theme="1"/>
      </left>
      <right/>
      <top/>
      <bottom/>
      <diagonal/>
    </border>
  </borders>
  <cellStyleXfs count="2">
    <xf numFmtId="37" fontId="0" fillId="0" borderId="0"/>
    <xf numFmtId="9" fontId="1" fillId="0" borderId="0" applyFont="0" applyFill="0" applyBorder="0" applyAlignment="0" applyProtection="0"/>
  </cellStyleXfs>
  <cellXfs count="230">
    <xf numFmtId="37" fontId="0" fillId="0" borderId="0" xfId="0"/>
    <xf numFmtId="37" fontId="3" fillId="0" borderId="0" xfId="0" applyFont="1" applyAlignment="1" applyProtection="1">
      <alignment horizontal="centerContinuous"/>
    </xf>
    <xf numFmtId="37" fontId="3" fillId="0" borderId="0" xfId="0" applyFo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right"/>
    </xf>
    <xf numFmtId="37" fontId="4" fillId="0" borderId="0" xfId="0" applyFont="1" applyAlignment="1" applyProtection="1">
      <alignment horizontal="centerContinuous"/>
    </xf>
    <xf numFmtId="37" fontId="3" fillId="0" borderId="1" xfId="0" applyFont="1" applyBorder="1" applyProtection="1"/>
    <xf numFmtId="37" fontId="3" fillId="0" borderId="2" xfId="0" applyFont="1" applyBorder="1" applyProtection="1"/>
    <xf numFmtId="37" fontId="3" fillId="0" borderId="3" xfId="0" applyFont="1" applyBorder="1" applyAlignment="1" applyProtection="1">
      <alignment horizontal="centerContinuous"/>
    </xf>
    <xf numFmtId="37" fontId="3" fillId="0" borderId="4" xfId="0" applyFont="1" applyBorder="1" applyAlignment="1" applyProtection="1">
      <alignment horizontal="centerContinuous"/>
    </xf>
    <xf numFmtId="37" fontId="3" fillId="0" borderId="5" xfId="0" applyFont="1" applyBorder="1" applyAlignment="1" applyProtection="1">
      <alignment horizontal="centerContinuous"/>
    </xf>
    <xf numFmtId="37" fontId="3" fillId="0" borderId="1" xfId="0" applyFont="1" applyBorder="1" applyAlignment="1" applyProtection="1">
      <alignment horizontal="centerContinuous"/>
    </xf>
    <xf numFmtId="37" fontId="3" fillId="0" borderId="6" xfId="0" applyFont="1" applyBorder="1" applyAlignment="1" applyProtection="1">
      <alignment horizontal="centerContinuous"/>
    </xf>
    <xf numFmtId="37" fontId="3" fillId="0" borderId="2" xfId="0" applyFont="1" applyBorder="1" applyAlignment="1" applyProtection="1">
      <alignment horizontal="centerContinuous"/>
    </xf>
    <xf numFmtId="37" fontId="4" fillId="0" borderId="7" xfId="0" applyFont="1" applyBorder="1" applyProtection="1"/>
    <xf numFmtId="37" fontId="3" fillId="0" borderId="8" xfId="0" applyFont="1" applyBorder="1" applyProtection="1"/>
    <xf numFmtId="37" fontId="3" fillId="0" borderId="9" xfId="0" applyFont="1" applyBorder="1" applyProtection="1"/>
    <xf numFmtId="37" fontId="3" fillId="0" borderId="9" xfId="0" applyFont="1" applyBorder="1" applyAlignment="1" applyProtection="1">
      <alignment horizontal="centerContinuous"/>
    </xf>
    <xf numFmtId="37" fontId="3" fillId="0" borderId="7" xfId="0" applyFont="1" applyBorder="1" applyAlignment="1" applyProtection="1">
      <alignment horizontal="centerContinuous"/>
    </xf>
    <xf numFmtId="37" fontId="3" fillId="0" borderId="10" xfId="0" applyFont="1" applyBorder="1" applyAlignment="1" applyProtection="1">
      <alignment horizontal="centerContinuous"/>
    </xf>
    <xf numFmtId="37" fontId="3" fillId="0" borderId="11" xfId="0" applyFont="1" applyBorder="1" applyAlignment="1" applyProtection="1">
      <alignment horizontal="centerContinuous"/>
    </xf>
    <xf numFmtId="37" fontId="3" fillId="0" borderId="7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12" xfId="0" applyFont="1" applyBorder="1" applyProtection="1"/>
    <xf numFmtId="37" fontId="3" fillId="0" borderId="13" xfId="0" applyFont="1" applyBorder="1" applyAlignment="1" applyProtection="1">
      <alignment horizontal="center"/>
    </xf>
    <xf numFmtId="37" fontId="3" fillId="0" borderId="14" xfId="0" applyFont="1" applyBorder="1" applyAlignment="1" applyProtection="1">
      <alignment horizontal="center"/>
    </xf>
    <xf numFmtId="37" fontId="3" fillId="0" borderId="14" xfId="0" applyFont="1" applyBorder="1" applyAlignment="1" applyProtection="1">
      <alignment horizontal="centerContinuous"/>
    </xf>
    <xf numFmtId="37" fontId="3" fillId="0" borderId="12" xfId="0" applyFont="1" applyBorder="1" applyAlignment="1" applyProtection="1">
      <alignment horizontal="centerContinuous"/>
    </xf>
    <xf numFmtId="37" fontId="3" fillId="0" borderId="15" xfId="0" applyFont="1" applyBorder="1" applyAlignment="1" applyProtection="1">
      <alignment horizontal="centerContinuous"/>
    </xf>
    <xf numFmtId="37" fontId="3" fillId="0" borderId="16" xfId="0" applyFont="1" applyBorder="1" applyAlignment="1" applyProtection="1">
      <alignment horizontal="centerContinuous"/>
    </xf>
    <xf numFmtId="37" fontId="3" fillId="2" borderId="7" xfId="0" applyFont="1" applyFill="1" applyBorder="1" applyProtection="1"/>
    <xf numFmtId="37" fontId="3" fillId="2" borderId="9" xfId="0" applyFont="1" applyFill="1" applyBorder="1" applyProtection="1"/>
    <xf numFmtId="37" fontId="3" fillId="2" borderId="7" xfId="0" applyFont="1" applyFill="1" applyBorder="1" applyProtection="1">
      <protection locked="0"/>
    </xf>
    <xf numFmtId="37" fontId="3" fillId="2" borderId="12" xfId="0" applyFont="1" applyFill="1" applyBorder="1" applyProtection="1"/>
    <xf numFmtId="37" fontId="3" fillId="2" borderId="12" xfId="0" applyFont="1" applyFill="1" applyBorder="1" applyProtection="1">
      <protection locked="0"/>
    </xf>
    <xf numFmtId="37" fontId="3" fillId="2" borderId="1" xfId="0" applyFont="1" applyFill="1" applyBorder="1" applyProtection="1"/>
    <xf numFmtId="37" fontId="3" fillId="2" borderId="2" xfId="0" applyFont="1" applyFill="1" applyBorder="1" applyProtection="1"/>
    <xf numFmtId="37" fontId="3" fillId="2" borderId="17" xfId="0" applyFont="1" applyFill="1" applyBorder="1" applyProtection="1">
      <protection locked="0"/>
    </xf>
    <xf numFmtId="37" fontId="3" fillId="2" borderId="0" xfId="0" applyFont="1" applyFill="1" applyProtection="1"/>
    <xf numFmtId="37" fontId="3" fillId="2" borderId="18" xfId="0" applyFont="1" applyFill="1" applyBorder="1" applyProtection="1"/>
    <xf numFmtId="37" fontId="3" fillId="2" borderId="17" xfId="0" applyFont="1" applyFill="1" applyBorder="1" applyProtection="1"/>
    <xf numFmtId="37" fontId="3" fillId="2" borderId="6" xfId="0" applyFont="1" applyFill="1" applyBorder="1" applyProtection="1"/>
    <xf numFmtId="37" fontId="3" fillId="2" borderId="0" xfId="0" applyFont="1" applyFill="1" applyAlignment="1" applyProtection="1">
      <alignment horizontal="centerContinuous"/>
    </xf>
    <xf numFmtId="37" fontId="3" fillId="2" borderId="10" xfId="0" applyFont="1" applyFill="1" applyBorder="1" applyAlignment="1" applyProtection="1">
      <alignment horizontal="centerContinuous"/>
    </xf>
    <xf numFmtId="37" fontId="3" fillId="2" borderId="9" xfId="0" applyFont="1" applyFill="1" applyBorder="1" applyAlignment="1" applyProtection="1"/>
    <xf numFmtId="37" fontId="3" fillId="2" borderId="0" xfId="0" applyFont="1" applyFill="1" applyAlignment="1" applyProtection="1"/>
    <xf numFmtId="37" fontId="3" fillId="2" borderId="14" xfId="0" applyFont="1" applyFill="1" applyBorder="1" applyProtection="1"/>
    <xf numFmtId="37" fontId="3" fillId="2" borderId="19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centerContinuous"/>
    </xf>
    <xf numFmtId="37" fontId="3" fillId="2" borderId="0" xfId="0" applyFont="1" applyFill="1" applyBorder="1" applyAlignment="1" applyProtection="1"/>
    <xf numFmtId="49" fontId="3" fillId="2" borderId="0" xfId="0" applyNumberFormat="1" applyFont="1" applyFill="1" applyProtection="1"/>
    <xf numFmtId="37" fontId="3" fillId="0" borderId="0" xfId="0" applyFont="1"/>
    <xf numFmtId="37" fontId="6" fillId="0" borderId="2" xfId="0" applyFont="1" applyBorder="1" applyProtection="1"/>
    <xf numFmtId="37" fontId="3" fillId="2" borderId="0" xfId="0" applyFont="1" applyFill="1" applyBorder="1" applyProtection="1">
      <protection locked="0"/>
    </xf>
    <xf numFmtId="37" fontId="3" fillId="2" borderId="0" xfId="0" applyFont="1" applyFill="1" applyBorder="1" applyAlignment="1" applyProtection="1">
      <protection locked="0"/>
    </xf>
    <xf numFmtId="37" fontId="3" fillId="2" borderId="0" xfId="0" applyFont="1" applyFill="1" applyBorder="1" applyProtection="1"/>
    <xf numFmtId="37" fontId="3" fillId="0" borderId="0" xfId="0" applyFont="1" applyAlignment="1" applyProtection="1"/>
    <xf numFmtId="37" fontId="3" fillId="0" borderId="0" xfId="0" applyFont="1" applyAlignment="1"/>
    <xf numFmtId="37" fontId="2" fillId="0" borderId="0" xfId="0" applyFont="1" applyAlignment="1" applyProtection="1">
      <alignment horizontal="center"/>
    </xf>
    <xf numFmtId="37" fontId="3" fillId="0" borderId="0" xfId="0" applyFont="1" applyBorder="1" applyAlignment="1" applyProtection="1"/>
    <xf numFmtId="37" fontId="7" fillId="2" borderId="7" xfId="0" applyFont="1" applyFill="1" applyBorder="1" applyAlignment="1" applyProtection="1">
      <alignment horizontal="center"/>
      <protection locked="0"/>
    </xf>
    <xf numFmtId="37" fontId="3" fillId="2" borderId="10" xfId="0" applyFont="1" applyFill="1" applyBorder="1" applyAlignment="1" applyProtection="1">
      <alignment horizontal="center"/>
      <protection locked="0"/>
    </xf>
    <xf numFmtId="37" fontId="7" fillId="2" borderId="8" xfId="0" applyFont="1" applyFill="1" applyBorder="1" applyProtection="1">
      <protection locked="0"/>
    </xf>
    <xf numFmtId="37" fontId="7" fillId="2" borderId="7" xfId="0" applyFont="1" applyFill="1" applyBorder="1" applyProtection="1">
      <protection locked="0"/>
    </xf>
    <xf numFmtId="37" fontId="3" fillId="2" borderId="15" xfId="0" applyFont="1" applyFill="1" applyBorder="1" applyAlignment="1" applyProtection="1">
      <alignment horizontal="center"/>
      <protection locked="0"/>
    </xf>
    <xf numFmtId="37" fontId="7" fillId="2" borderId="12" xfId="0" applyFont="1" applyFill="1" applyBorder="1" applyProtection="1">
      <protection locked="0"/>
    </xf>
    <xf numFmtId="37" fontId="7" fillId="2" borderId="7" xfId="0" applyFont="1" applyFill="1" applyBorder="1" applyProtection="1"/>
    <xf numFmtId="49" fontId="7" fillId="2" borderId="11" xfId="0" applyNumberFormat="1" applyFont="1" applyFill="1" applyBorder="1" applyAlignment="1" applyProtection="1">
      <alignment horizontal="center"/>
      <protection locked="0"/>
    </xf>
    <xf numFmtId="37" fontId="7" fillId="2" borderId="20" xfId="0" applyFont="1" applyFill="1" applyBorder="1" applyAlignment="1" applyProtection="1">
      <alignment horizontal="center"/>
    </xf>
    <xf numFmtId="37" fontId="7" fillId="2" borderId="0" xfId="0" applyFont="1" applyFill="1" applyBorder="1" applyAlignment="1" applyProtection="1"/>
    <xf numFmtId="37" fontId="8" fillId="2" borderId="21" xfId="0" applyFont="1" applyFill="1" applyBorder="1" applyAlignment="1" applyProtection="1"/>
    <xf numFmtId="49" fontId="8" fillId="2" borderId="21" xfId="0" applyNumberFormat="1" applyFont="1" applyFill="1" applyBorder="1" applyProtection="1"/>
    <xf numFmtId="37" fontId="7" fillId="2" borderId="22" xfId="0" applyFont="1" applyFill="1" applyBorder="1" applyProtection="1"/>
    <xf numFmtId="37" fontId="7" fillId="2" borderId="18" xfId="0" applyFont="1" applyFill="1" applyBorder="1" applyProtection="1"/>
    <xf numFmtId="37" fontId="7" fillId="2" borderId="23" xfId="0" applyFont="1" applyFill="1" applyBorder="1" applyProtection="1"/>
    <xf numFmtId="37" fontId="7" fillId="2" borderId="21" xfId="0" applyFont="1" applyFill="1" applyBorder="1" applyProtection="1"/>
    <xf numFmtId="49" fontId="8" fillId="2" borderId="22" xfId="0" applyNumberFormat="1" applyFont="1" applyFill="1" applyBorder="1" applyProtection="1"/>
    <xf numFmtId="37" fontId="8" fillId="2" borderId="23" xfId="0" applyFont="1" applyFill="1" applyBorder="1" applyProtection="1">
      <protection locked="0"/>
    </xf>
    <xf numFmtId="37" fontId="8" fillId="2" borderId="0" xfId="0" applyFont="1" applyFill="1" applyAlignment="1" applyProtection="1"/>
    <xf numFmtId="37" fontId="8" fillId="2" borderId="8" xfId="0" applyFont="1" applyFill="1" applyBorder="1" applyProtection="1"/>
    <xf numFmtId="37" fontId="8" fillId="2" borderId="9" xfId="0" applyFont="1" applyFill="1" applyBorder="1" applyProtection="1"/>
    <xf numFmtId="37" fontId="8" fillId="2" borderId="7" xfId="0" applyFont="1" applyFill="1" applyBorder="1" applyProtection="1"/>
    <xf numFmtId="37" fontId="8" fillId="2" borderId="0" xfId="0" applyFont="1" applyFill="1" applyProtection="1"/>
    <xf numFmtId="49" fontId="8" fillId="2" borderId="0" xfId="0" applyNumberFormat="1" applyFont="1" applyFill="1" applyProtection="1"/>
    <xf numFmtId="49" fontId="8" fillId="2" borderId="13" xfId="0" applyNumberFormat="1" applyFont="1" applyFill="1" applyBorder="1" applyProtection="1"/>
    <xf numFmtId="37" fontId="8" fillId="2" borderId="12" xfId="0" applyFont="1" applyFill="1" applyBorder="1" applyProtection="1">
      <protection locked="0"/>
    </xf>
    <xf numFmtId="49" fontId="3" fillId="2" borderId="17" xfId="0" applyNumberFormat="1" applyFont="1" applyFill="1" applyBorder="1" applyProtection="1"/>
    <xf numFmtId="37" fontId="9" fillId="2" borderId="17" xfId="0" applyFont="1" applyFill="1" applyBorder="1" applyAlignment="1" applyProtection="1"/>
    <xf numFmtId="37" fontId="3" fillId="2" borderId="24" xfId="0" applyFont="1" applyFill="1" applyBorder="1" applyAlignment="1" applyProtection="1">
      <protection locked="0"/>
    </xf>
    <xf numFmtId="37" fontId="3" fillId="3" borderId="0" xfId="0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Border="1" applyProtection="1"/>
    <xf numFmtId="49" fontId="3" fillId="0" borderId="0" xfId="0" applyNumberFormat="1" applyFont="1" applyBorder="1" applyProtection="1"/>
    <xf numFmtId="49" fontId="3" fillId="2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>
      <protection locked="0"/>
    </xf>
    <xf numFmtId="49" fontId="3" fillId="0" borderId="0" xfId="0" applyNumberFormat="1" applyFont="1" applyBorder="1" applyAlignment="1" applyProtection="1">
      <alignment horizontal="center"/>
    </xf>
    <xf numFmtId="37" fontId="3" fillId="0" borderId="0" xfId="0" applyFont="1" applyBorder="1" applyAlignment="1" applyProtection="1">
      <protection locked="0"/>
    </xf>
    <xf numFmtId="49" fontId="3" fillId="0" borderId="24" xfId="0" applyNumberFormat="1" applyFont="1" applyBorder="1" applyProtection="1"/>
    <xf numFmtId="37" fontId="3" fillId="0" borderId="24" xfId="0" applyFont="1" applyBorder="1" applyAlignment="1" applyProtection="1"/>
    <xf numFmtId="49" fontId="3" fillId="0" borderId="24" xfId="0" applyNumberFormat="1" applyFont="1" applyBorder="1" applyAlignment="1" applyProtection="1">
      <alignment horizontal="center"/>
    </xf>
    <xf numFmtId="37" fontId="3" fillId="0" borderId="25" xfId="0" applyFont="1" applyBorder="1" applyProtection="1"/>
    <xf numFmtId="37" fontId="3" fillId="0" borderId="26" xfId="0" applyFont="1" applyBorder="1" applyAlignment="1" applyProtection="1">
      <protection locked="0"/>
    </xf>
    <xf numFmtId="37" fontId="7" fillId="2" borderId="1" xfId="0" applyFont="1" applyFill="1" applyBorder="1" applyProtection="1">
      <protection locked="0"/>
    </xf>
    <xf numFmtId="37" fontId="3" fillId="2" borderId="20" xfId="0" applyFont="1" applyFill="1" applyBorder="1" applyProtection="1">
      <protection locked="0"/>
    </xf>
    <xf numFmtId="37" fontId="3" fillId="2" borderId="20" xfId="0" applyFont="1" applyFill="1" applyBorder="1" applyProtection="1"/>
    <xf numFmtId="37" fontId="3" fillId="2" borderId="28" xfId="0" applyFont="1" applyFill="1" applyBorder="1" applyProtection="1"/>
    <xf numFmtId="37" fontId="3" fillId="2" borderId="29" xfId="0" applyFont="1" applyFill="1" applyBorder="1" applyProtection="1"/>
    <xf numFmtId="49" fontId="3" fillId="2" borderId="0" xfId="0" applyNumberFormat="1" applyFont="1" applyFill="1" applyBorder="1" applyAlignment="1" applyProtection="1">
      <alignment horizontal="centerContinuous"/>
      <protection locked="0"/>
    </xf>
    <xf numFmtId="14" fontId="8" fillId="2" borderId="28" xfId="0" applyNumberFormat="1" applyFont="1" applyFill="1" applyBorder="1" applyAlignment="1" applyProtection="1">
      <alignment horizontal="center"/>
    </xf>
    <xf numFmtId="14" fontId="3" fillId="2" borderId="29" xfId="0" applyNumberFormat="1" applyFont="1" applyFill="1" applyBorder="1" applyAlignment="1" applyProtection="1">
      <alignment horizontal="center"/>
    </xf>
    <xf numFmtId="37" fontId="7" fillId="2" borderId="0" xfId="0" applyFont="1" applyFill="1" applyBorder="1" applyAlignment="1" applyProtection="1">
      <protection locked="0"/>
    </xf>
    <xf numFmtId="14" fontId="7" fillId="2" borderId="29" xfId="0" applyNumberFormat="1" applyFont="1" applyFill="1" applyBorder="1" applyAlignment="1" applyProtection="1">
      <alignment horizontal="center"/>
      <protection locked="0"/>
    </xf>
    <xf numFmtId="14" fontId="7" fillId="2" borderId="28" xfId="0" applyNumberFormat="1" applyFont="1" applyFill="1" applyBorder="1" applyAlignment="1" applyProtection="1">
      <alignment horizontal="center"/>
      <protection locked="0"/>
    </xf>
    <xf numFmtId="37" fontId="7" fillId="2" borderId="0" xfId="0" applyFont="1" applyFill="1" applyBorder="1" applyProtection="1">
      <protection locked="0"/>
    </xf>
    <xf numFmtId="37" fontId="7" fillId="2" borderId="0" xfId="0" applyFont="1" applyFill="1" applyBorder="1" applyProtection="1"/>
    <xf numFmtId="37" fontId="7" fillId="2" borderId="29" xfId="0" applyFont="1" applyFill="1" applyBorder="1" applyProtection="1"/>
    <xf numFmtId="49" fontId="7" fillId="2" borderId="0" xfId="0" applyNumberFormat="1" applyFont="1" applyFill="1" applyBorder="1" applyAlignment="1" applyProtection="1">
      <alignment horizontal="centerContinuous"/>
      <protection locked="0"/>
    </xf>
    <xf numFmtId="37" fontId="7" fillId="2" borderId="20" xfId="0" applyFont="1" applyFill="1" applyBorder="1" applyProtection="1">
      <protection locked="0"/>
    </xf>
    <xf numFmtId="37" fontId="7" fillId="2" borderId="20" xfId="0" applyFont="1" applyFill="1" applyBorder="1" applyProtection="1"/>
    <xf numFmtId="37" fontId="7" fillId="2" borderId="28" xfId="0" applyFont="1" applyFill="1" applyBorder="1" applyProtection="1"/>
    <xf numFmtId="49" fontId="7" fillId="2" borderId="20" xfId="0" applyNumberFormat="1" applyFont="1" applyFill="1" applyBorder="1" applyAlignment="1" applyProtection="1">
      <alignment horizontal="centerContinuous"/>
      <protection locked="0"/>
    </xf>
    <xf numFmtId="37" fontId="7" fillId="2" borderId="12" xfId="0" applyFont="1" applyFill="1" applyBorder="1" applyProtection="1"/>
    <xf numFmtId="49" fontId="7" fillId="2" borderId="20" xfId="0" applyNumberFormat="1" applyFont="1" applyFill="1" applyBorder="1" applyAlignment="1" applyProtection="1">
      <alignment horizontal="centerContinuous"/>
    </xf>
    <xf numFmtId="49" fontId="7" fillId="2" borderId="0" xfId="0" applyNumberFormat="1" applyFont="1" applyFill="1" applyBorder="1" applyAlignment="1" applyProtection="1">
      <alignment horizontal="center"/>
      <protection locked="0"/>
    </xf>
    <xf numFmtId="49" fontId="7" fillId="2" borderId="20" xfId="0" applyNumberFormat="1" applyFont="1" applyFill="1" applyBorder="1" applyProtection="1"/>
    <xf numFmtId="49" fontId="7" fillId="2" borderId="0" xfId="0" applyNumberFormat="1" applyFont="1" applyFill="1" applyBorder="1" applyAlignment="1" applyProtection="1">
      <alignment horizontal="centerContinuous"/>
    </xf>
    <xf numFmtId="49" fontId="7" fillId="2" borderId="0" xfId="0" applyNumberFormat="1" applyFont="1" applyFill="1" applyBorder="1" applyAlignment="1" applyProtection="1">
      <alignment horizontal="center"/>
    </xf>
    <xf numFmtId="14" fontId="7" fillId="2" borderId="29" xfId="0" quotePrefix="1" applyNumberFormat="1" applyFont="1" applyFill="1" applyBorder="1" applyAlignment="1" applyProtection="1">
      <alignment horizontal="center"/>
    </xf>
    <xf numFmtId="14" fontId="7" fillId="2" borderId="29" xfId="0" quotePrefix="1" applyNumberFormat="1" applyFont="1" applyFill="1" applyBorder="1" applyAlignment="1" applyProtection="1">
      <alignment horizontal="center"/>
      <protection locked="0"/>
    </xf>
    <xf numFmtId="37" fontId="7" fillId="2" borderId="17" xfId="0" applyFont="1" applyFill="1" applyBorder="1" applyAlignment="1" applyProtection="1"/>
    <xf numFmtId="14" fontId="7" fillId="2" borderId="27" xfId="0" applyNumberFormat="1" applyFont="1" applyFill="1" applyBorder="1" applyAlignment="1" applyProtection="1">
      <alignment horizontal="center"/>
      <protection locked="0"/>
    </xf>
    <xf numFmtId="37" fontId="7" fillId="2" borderId="17" xfId="0" applyFont="1" applyFill="1" applyBorder="1" applyProtection="1"/>
    <xf numFmtId="37" fontId="7" fillId="2" borderId="1" xfId="0" applyFont="1" applyFill="1" applyBorder="1" applyProtection="1"/>
    <xf numFmtId="37" fontId="7" fillId="2" borderId="17" xfId="0" applyFont="1" applyFill="1" applyBorder="1" applyProtection="1">
      <protection locked="0"/>
    </xf>
    <xf numFmtId="37" fontId="7" fillId="2" borderId="27" xfId="0" applyFont="1" applyFill="1" applyBorder="1" applyProtection="1"/>
    <xf numFmtId="49" fontId="7" fillId="2" borderId="17" xfId="0" applyNumberFormat="1" applyFont="1" applyFill="1" applyBorder="1" applyAlignment="1" applyProtection="1">
      <alignment horizontal="centerContinuous"/>
    </xf>
    <xf numFmtId="37" fontId="7" fillId="2" borderId="17" xfId="0" applyFont="1" applyFill="1" applyBorder="1" applyAlignment="1" applyProtection="1">
      <alignment horizontal="left"/>
    </xf>
    <xf numFmtId="49" fontId="7" fillId="2" borderId="0" xfId="0" quotePrefix="1" applyNumberFormat="1" applyFont="1" applyFill="1" applyBorder="1" applyAlignment="1" applyProtection="1">
      <alignment horizontal="centerContinuous"/>
    </xf>
    <xf numFmtId="14" fontId="3" fillId="2" borderId="29" xfId="0" applyNumberFormat="1" applyFont="1" applyFill="1" applyBorder="1" applyAlignment="1" applyProtection="1">
      <alignment horizontal="center"/>
      <protection locked="0"/>
    </xf>
    <xf numFmtId="37" fontId="7" fillId="2" borderId="0" xfId="0" applyFont="1" applyFill="1" applyBorder="1" applyAlignment="1" applyProtection="1">
      <alignment horizontal="left"/>
    </xf>
    <xf numFmtId="37" fontId="3" fillId="2" borderId="30" xfId="0" applyFont="1" applyFill="1" applyBorder="1" applyProtection="1"/>
    <xf numFmtId="37" fontId="7" fillId="2" borderId="4" xfId="0" applyFont="1" applyFill="1" applyBorder="1" applyProtection="1"/>
    <xf numFmtId="37" fontId="7" fillId="2" borderId="30" xfId="0" applyFont="1" applyFill="1" applyBorder="1" applyProtection="1"/>
    <xf numFmtId="37" fontId="7" fillId="2" borderId="30" xfId="0" applyFont="1" applyFill="1" applyBorder="1" applyProtection="1">
      <protection locked="0"/>
    </xf>
    <xf numFmtId="37" fontId="7" fillId="2" borderId="4" xfId="0" applyFont="1" applyFill="1" applyBorder="1" applyProtection="1">
      <protection locked="0"/>
    </xf>
    <xf numFmtId="37" fontId="7" fillId="2" borderId="31" xfId="0" applyFont="1" applyFill="1" applyBorder="1" applyProtection="1"/>
    <xf numFmtId="49" fontId="7" fillId="2" borderId="4" xfId="0" applyNumberFormat="1" applyFont="1" applyFill="1" applyBorder="1" applyAlignment="1" applyProtection="1">
      <alignment horizontal="centerContinuous"/>
    </xf>
    <xf numFmtId="37" fontId="7" fillId="2" borderId="4" xfId="0" applyFont="1" applyFill="1" applyBorder="1" applyAlignment="1" applyProtection="1"/>
    <xf numFmtId="14" fontId="7" fillId="2" borderId="28" xfId="0" quotePrefix="1" applyNumberFormat="1" applyFont="1" applyFill="1" applyBorder="1" applyAlignment="1" applyProtection="1">
      <alignment horizontal="center"/>
      <protection locked="0"/>
    </xf>
    <xf numFmtId="14" fontId="7" fillId="2" borderId="31" xfId="0" applyNumberFormat="1" applyFont="1" applyFill="1" applyBorder="1" applyAlignment="1" applyProtection="1">
      <alignment horizontal="center"/>
      <protection locked="0"/>
    </xf>
    <xf numFmtId="9" fontId="7" fillId="2" borderId="0" xfId="1" applyFont="1" applyFill="1" applyBorder="1" applyAlignment="1" applyProtection="1">
      <alignment horizontal="centerContinuous"/>
    </xf>
    <xf numFmtId="37" fontId="7" fillId="2" borderId="17" xfId="0" applyFont="1" applyFill="1" applyBorder="1" applyAlignment="1" applyProtection="1">
      <protection locked="0"/>
    </xf>
    <xf numFmtId="37" fontId="3" fillId="2" borderId="4" xfId="0" applyFont="1" applyFill="1" applyBorder="1" applyProtection="1"/>
    <xf numFmtId="37" fontId="3" fillId="2" borderId="30" xfId="0" applyFont="1" applyFill="1" applyBorder="1" applyProtection="1">
      <protection locked="0"/>
    </xf>
    <xf numFmtId="37" fontId="3" fillId="2" borderId="4" xfId="0" applyFont="1" applyFill="1" applyBorder="1" applyProtection="1">
      <protection locked="0"/>
    </xf>
    <xf numFmtId="37" fontId="3" fillId="2" borderId="31" xfId="0" applyFont="1" applyFill="1" applyBorder="1" applyProtection="1"/>
    <xf numFmtId="37" fontId="7" fillId="2" borderId="7" xfId="0" quotePrefix="1" applyFont="1" applyFill="1" applyBorder="1" applyProtection="1">
      <protection locked="0"/>
    </xf>
    <xf numFmtId="10" fontId="7" fillId="2" borderId="0" xfId="0" applyNumberFormat="1" applyFont="1" applyFill="1" applyBorder="1" applyAlignment="1" applyProtection="1">
      <alignment horizontal="centerContinuous"/>
    </xf>
    <xf numFmtId="37" fontId="3" fillId="2" borderId="1" xfId="0" applyFont="1" applyFill="1" applyBorder="1" applyProtection="1">
      <protection locked="0"/>
    </xf>
    <xf numFmtId="37" fontId="3" fillId="2" borderId="27" xfId="0" applyFont="1" applyFill="1" applyBorder="1" applyProtection="1"/>
    <xf numFmtId="37" fontId="7" fillId="2" borderId="0" xfId="0" applyFont="1" applyFill="1" applyBorder="1" applyAlignment="1" applyProtection="1">
      <alignment horizontal="center"/>
    </xf>
    <xf numFmtId="37" fontId="3" fillId="2" borderId="32" xfId="0" applyFont="1" applyFill="1" applyBorder="1" applyProtection="1"/>
    <xf numFmtId="9" fontId="7" fillId="2" borderId="0" xfId="1" applyFont="1" applyFill="1" applyBorder="1" applyAlignment="1" applyProtection="1">
      <alignment horizontal="center"/>
    </xf>
    <xf numFmtId="49" fontId="7" fillId="2" borderId="0" xfId="0" applyNumberFormat="1" applyFont="1" applyFill="1" applyBorder="1" applyProtection="1"/>
    <xf numFmtId="37" fontId="7" fillId="2" borderId="0" xfId="0" applyFont="1" applyFill="1" applyBorder="1" applyAlignment="1" applyProtection="1">
      <alignment horizontal="left"/>
      <protection locked="0"/>
    </xf>
    <xf numFmtId="37" fontId="7" fillId="2" borderId="7" xfId="0" applyFont="1" applyFill="1" applyBorder="1" applyAlignment="1" applyProtection="1">
      <protection locked="0"/>
    </xf>
    <xf numFmtId="14" fontId="7" fillId="2" borderId="29" xfId="0" applyNumberFormat="1" applyFont="1" applyFill="1" applyBorder="1" applyAlignment="1" applyProtection="1">
      <protection locked="0"/>
    </xf>
    <xf numFmtId="14" fontId="7" fillId="2" borderId="7" xfId="0" quotePrefix="1" applyNumberFormat="1" applyFont="1" applyFill="1" applyBorder="1" applyAlignment="1" applyProtection="1">
      <protection locked="0"/>
    </xf>
    <xf numFmtId="37" fontId="7" fillId="2" borderId="20" xfId="0" applyFont="1" applyFill="1" applyBorder="1" applyAlignment="1" applyProtection="1">
      <alignment horizontal="left"/>
    </xf>
    <xf numFmtId="9" fontId="7" fillId="2" borderId="20" xfId="1" applyFont="1" applyFill="1" applyBorder="1" applyAlignment="1" applyProtection="1">
      <alignment horizontal="centerContinuous"/>
    </xf>
    <xf numFmtId="37" fontId="3" fillId="2" borderId="7" xfId="0" applyFont="1" applyFill="1" applyBorder="1"/>
    <xf numFmtId="37" fontId="3" fillId="2" borderId="0" xfId="0" applyFont="1" applyFill="1" applyProtection="1">
      <protection locked="0"/>
    </xf>
    <xf numFmtId="37" fontId="3" fillId="2" borderId="0" xfId="0" applyFont="1" applyFill="1"/>
    <xf numFmtId="37" fontId="3" fillId="2" borderId="29" xfId="0" applyFont="1" applyFill="1" applyBorder="1"/>
    <xf numFmtId="37" fontId="3" fillId="2" borderId="12" xfId="0" applyFont="1" applyFill="1" applyBorder="1"/>
    <xf numFmtId="37" fontId="3" fillId="2" borderId="20" xfId="0" applyFont="1" applyFill="1" applyBorder="1"/>
    <xf numFmtId="37" fontId="3" fillId="2" borderId="28" xfId="0" applyFont="1" applyFill="1" applyBorder="1"/>
    <xf numFmtId="37" fontId="3" fillId="2" borderId="30" xfId="0" applyFont="1" applyFill="1" applyBorder="1"/>
    <xf numFmtId="14" fontId="3" fillId="2" borderId="31" xfId="0" applyNumberFormat="1" applyFont="1" applyFill="1" applyBorder="1" applyAlignment="1" applyProtection="1">
      <alignment horizontal="center"/>
      <protection locked="0"/>
    </xf>
    <xf numFmtId="37" fontId="3" fillId="2" borderId="4" xfId="0" applyFont="1" applyFill="1" applyBorder="1"/>
    <xf numFmtId="37" fontId="3" fillId="2" borderId="31" xfId="0" applyFont="1" applyFill="1" applyBorder="1"/>
    <xf numFmtId="49" fontId="3" fillId="2" borderId="4" xfId="0" applyNumberFormat="1" applyFont="1" applyFill="1" applyBorder="1" applyAlignment="1" applyProtection="1">
      <alignment horizontal="centerContinuous"/>
      <protection locked="0"/>
    </xf>
    <xf numFmtId="37" fontId="3" fillId="2" borderId="4" xfId="0" applyFont="1" applyFill="1" applyBorder="1" applyAlignment="1" applyProtection="1">
      <protection locked="0"/>
    </xf>
    <xf numFmtId="49" fontId="7" fillId="2" borderId="17" xfId="0" applyNumberFormat="1" applyFont="1" applyFill="1" applyBorder="1" applyAlignment="1" applyProtection="1">
      <alignment horizontal="centerContinuous"/>
      <protection locked="0"/>
    </xf>
    <xf numFmtId="37" fontId="7" fillId="2" borderId="17" xfId="0" applyFont="1" applyFill="1" applyBorder="1" applyAlignment="1" applyProtection="1">
      <alignment horizontal="left"/>
      <protection locked="0"/>
    </xf>
    <xf numFmtId="37" fontId="7" fillId="2" borderId="0" xfId="0" applyFont="1" applyFill="1" applyBorder="1" applyAlignment="1" applyProtection="1">
      <alignment horizontal="center"/>
      <protection locked="0"/>
    </xf>
    <xf numFmtId="37" fontId="7" fillId="2" borderId="20" xfId="0" applyFont="1" applyFill="1" applyBorder="1" applyAlignment="1" applyProtection="1"/>
    <xf numFmtId="14" fontId="7" fillId="2" borderId="28" xfId="0" quotePrefix="1" applyNumberFormat="1" applyFont="1" applyFill="1" applyBorder="1" applyAlignment="1" applyProtection="1">
      <alignment horizontal="center"/>
    </xf>
    <xf numFmtId="9" fontId="7" fillId="2" borderId="20" xfId="1" applyFont="1" applyFill="1" applyBorder="1" applyAlignment="1" applyProtection="1">
      <alignment horizontal="center"/>
    </xf>
    <xf numFmtId="49" fontId="7" fillId="2" borderId="20" xfId="0" applyNumberFormat="1" applyFont="1" applyFill="1" applyBorder="1" applyAlignment="1" applyProtection="1">
      <alignment horizontal="center"/>
    </xf>
    <xf numFmtId="14" fontId="7" fillId="2" borderId="31" xfId="0" quotePrefix="1" applyNumberFormat="1" applyFont="1" applyFill="1" applyBorder="1" applyAlignment="1" applyProtection="1">
      <alignment horizontal="center"/>
      <protection locked="0"/>
    </xf>
    <xf numFmtId="49" fontId="7" fillId="2" borderId="4" xfId="0" applyNumberFormat="1" applyFont="1" applyFill="1" applyBorder="1" applyProtection="1"/>
    <xf numFmtId="37" fontId="3" fillId="2" borderId="4" xfId="0" applyFont="1" applyFill="1" applyBorder="1" applyAlignment="1" applyProtection="1">
      <alignment horizontal="left"/>
      <protection locked="0"/>
    </xf>
    <xf numFmtId="37" fontId="3" fillId="0" borderId="7" xfId="0" applyFont="1" applyBorder="1" applyProtection="1"/>
    <xf numFmtId="37" fontId="7" fillId="2" borderId="9" xfId="0" applyFont="1" applyFill="1" applyBorder="1" applyAlignment="1" applyProtection="1"/>
    <xf numFmtId="49" fontId="7" fillId="2" borderId="34" xfId="0" applyNumberFormat="1" applyFont="1" applyFill="1" applyBorder="1" applyAlignment="1" applyProtection="1">
      <alignment horizontal="centerContinuous"/>
    </xf>
    <xf numFmtId="10" fontId="7" fillId="2" borderId="0" xfId="0" quotePrefix="1" applyNumberFormat="1" applyFont="1" applyFill="1" applyBorder="1" applyAlignment="1" applyProtection="1">
      <alignment horizontal="centerContinuous"/>
    </xf>
    <xf numFmtId="10" fontId="7" fillId="2" borderId="20" xfId="0" applyNumberFormat="1" applyFont="1" applyFill="1" applyBorder="1" applyAlignment="1" applyProtection="1">
      <alignment horizontal="centerContinuous"/>
    </xf>
    <xf numFmtId="14" fontId="7" fillId="2" borderId="29" xfId="0" applyNumberFormat="1" applyFont="1" applyFill="1" applyBorder="1" applyProtection="1">
      <protection locked="0"/>
    </xf>
    <xf numFmtId="37" fontId="7" fillId="2" borderId="0" xfId="0" applyFont="1" applyFill="1"/>
    <xf numFmtId="37" fontId="7" fillId="2" borderId="20" xfId="0" applyFont="1" applyFill="1" applyBorder="1" applyAlignment="1">
      <alignment horizontal="center"/>
    </xf>
    <xf numFmtId="37" fontId="7" fillId="0" borderId="12" xfId="0" applyFont="1" applyBorder="1" applyAlignment="1" applyProtection="1"/>
    <xf numFmtId="14" fontId="7" fillId="2" borderId="28" xfId="0" applyNumberFormat="1" applyFont="1" applyFill="1" applyBorder="1" applyProtection="1">
      <protection locked="0"/>
    </xf>
    <xf numFmtId="37" fontId="7" fillId="2" borderId="20" xfId="0" applyFont="1" applyFill="1" applyBorder="1"/>
    <xf numFmtId="37" fontId="7" fillId="2" borderId="4" xfId="0" applyFont="1" applyFill="1" applyBorder="1"/>
    <xf numFmtId="14" fontId="7" fillId="2" borderId="31" xfId="0" applyNumberFormat="1" applyFont="1" applyFill="1" applyBorder="1" applyProtection="1">
      <protection locked="0"/>
    </xf>
    <xf numFmtId="37" fontId="7" fillId="2" borderId="7" xfId="0" applyFont="1" applyFill="1" applyBorder="1"/>
    <xf numFmtId="37" fontId="7" fillId="2" borderId="12" xfId="0" applyFont="1" applyFill="1" applyBorder="1"/>
    <xf numFmtId="37" fontId="7" fillId="2" borderId="30" xfId="0" applyFont="1" applyFill="1" applyBorder="1"/>
    <xf numFmtId="49" fontId="7" fillId="2" borderId="0" xfId="0" applyNumberFormat="1" applyFont="1" applyFill="1" applyAlignment="1">
      <alignment horizontal="centerContinuous"/>
    </xf>
    <xf numFmtId="49" fontId="7" fillId="2" borderId="20" xfId="0" applyNumberFormat="1" applyFont="1" applyFill="1" applyBorder="1" applyAlignment="1">
      <alignment horizontal="centerContinuous"/>
    </xf>
    <xf numFmtId="49" fontId="7" fillId="2" borderId="4" xfId="0" applyNumberFormat="1" applyFont="1" applyFill="1" applyBorder="1" applyAlignment="1">
      <alignment horizontal="centerContinuous"/>
    </xf>
    <xf numFmtId="37" fontId="7" fillId="2" borderId="12" xfId="0" applyFont="1" applyFill="1" applyBorder="1" applyAlignment="1" applyProtection="1">
      <alignment horizontal="center"/>
      <protection locked="0"/>
    </xf>
    <xf numFmtId="14" fontId="7" fillId="2" borderId="12" xfId="0" quotePrefix="1" applyNumberFormat="1" applyFont="1" applyFill="1" applyBorder="1" applyAlignment="1" applyProtection="1">
      <protection locked="0"/>
    </xf>
    <xf numFmtId="37" fontId="7" fillId="2" borderId="13" xfId="0" applyFont="1" applyFill="1" applyBorder="1" applyProtection="1">
      <protection locked="0"/>
    </xf>
    <xf numFmtId="49" fontId="7" fillId="2" borderId="16" xfId="0" applyNumberFormat="1" applyFont="1" applyFill="1" applyBorder="1" applyAlignment="1" applyProtection="1">
      <alignment horizontal="center"/>
      <protection locked="0"/>
    </xf>
    <xf numFmtId="37" fontId="7" fillId="2" borderId="7" xfId="0" applyFont="1" applyFill="1" applyBorder="1" applyAlignment="1" applyProtection="1">
      <alignment horizontal="left"/>
      <protection locked="0"/>
    </xf>
    <xf numFmtId="37" fontId="7" fillId="2" borderId="30" xfId="0" applyFont="1" applyFill="1" applyBorder="1" applyAlignment="1" applyProtection="1">
      <alignment horizontal="left"/>
      <protection locked="0"/>
    </xf>
    <xf numFmtId="14" fontId="7" fillId="2" borderId="30" xfId="0" quotePrefix="1" applyNumberFormat="1" applyFont="1" applyFill="1" applyBorder="1" applyAlignment="1" applyProtection="1">
      <protection locked="0"/>
    </xf>
    <xf numFmtId="37" fontId="7" fillId="2" borderId="3" xfId="0" applyFont="1" applyFill="1" applyBorder="1" applyProtection="1">
      <protection locked="0"/>
    </xf>
    <xf numFmtId="37" fontId="7" fillId="2" borderId="30" xfId="0" applyFont="1" applyFill="1" applyBorder="1" applyAlignment="1" applyProtection="1">
      <alignment horizontal="center"/>
      <protection locked="0"/>
    </xf>
    <xf numFmtId="37" fontId="3" fillId="2" borderId="5" xfId="0" applyFont="1" applyFill="1" applyBorder="1" applyAlignment="1" applyProtection="1">
      <alignment horizontal="center"/>
      <protection locked="0"/>
    </xf>
    <xf numFmtId="49" fontId="7" fillId="2" borderId="33" xfId="0" applyNumberFormat="1" applyFont="1" applyFill="1" applyBorder="1" applyAlignment="1" applyProtection="1">
      <alignment horizontal="center"/>
      <protection locked="0"/>
    </xf>
    <xf numFmtId="37" fontId="7" fillId="2" borderId="4" xfId="0" quotePrefix="1" applyFont="1" applyFill="1" applyBorder="1"/>
    <xf numFmtId="14" fontId="7" fillId="2" borderId="31" xfId="0" quotePrefix="1" applyNumberFormat="1" applyFont="1" applyFill="1" applyBorder="1" applyAlignment="1" applyProtection="1">
      <alignment horizontal="right"/>
      <protection locked="0"/>
    </xf>
    <xf numFmtId="37" fontId="2" fillId="0" borderId="0" xfId="0" applyFont="1" applyAlignment="1" applyProtection="1">
      <alignment horizontal="center"/>
    </xf>
    <xf numFmtId="37" fontId="5" fillId="0" borderId="0" xfId="0" applyFont="1" applyAlignment="1">
      <alignment horizontal="center"/>
    </xf>
    <xf numFmtId="14" fontId="7" fillId="2" borderId="29" xfId="0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HV58"/>
  <sheetViews>
    <sheetView defaultGridColor="0" colorId="22" zoomScale="117" zoomScaleNormal="117" workbookViewId="0">
      <selection activeCell="B46" sqref="B46"/>
    </sheetView>
  </sheetViews>
  <sheetFormatPr defaultColWidth="5.85546875" defaultRowHeight="8"/>
  <cols>
    <col min="1" max="1" width="14.85546875" style="52" customWidth="1"/>
    <col min="2" max="2" width="74.5703125" style="52" customWidth="1"/>
    <col min="3" max="3" width="13.140625" style="52" customWidth="1"/>
    <col min="4" max="4" width="14.42578125" style="52" customWidth="1"/>
    <col min="5" max="5" width="12.42578125" style="52" customWidth="1"/>
    <col min="6" max="6" width="14" style="52" customWidth="1"/>
    <col min="7" max="7" width="11.42578125" style="52" customWidth="1"/>
    <col min="8" max="8" width="10.85546875" style="52" customWidth="1"/>
    <col min="9" max="9" width="14.42578125" style="52" customWidth="1"/>
    <col min="10" max="10" width="15.42578125" style="52" customWidth="1"/>
    <col min="11" max="11" width="43.5703125" style="52" customWidth="1"/>
    <col min="12" max="15" width="5.85546875" style="52"/>
    <col min="16" max="21" width="9.5703125" style="52" customWidth="1"/>
    <col min="22" max="16384" width="5.85546875" style="52"/>
  </cols>
  <sheetData>
    <row r="1" spans="1:230" ht="14.25" customHeight="1">
      <c r="B1" s="1"/>
      <c r="C1" s="1"/>
      <c r="D1" s="59" t="s">
        <v>99</v>
      </c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ht="11.5" customHeight="1">
      <c r="A2" s="227" t="s">
        <v>64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ht="7.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9.65" customHeight="1">
      <c r="A4" s="2" t="s">
        <v>98</v>
      </c>
      <c r="B4" s="3"/>
      <c r="C4" s="1" t="s">
        <v>0</v>
      </c>
      <c r="D4" s="5"/>
      <c r="E4" s="3"/>
      <c r="F4" s="3"/>
      <c r="G4" s="5"/>
      <c r="H4" s="3"/>
      <c r="I4" s="3"/>
      <c r="J4" s="3"/>
      <c r="K4" s="4" t="s">
        <v>51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ht="9.65" customHeight="1">
      <c r="A5" s="6"/>
      <c r="B5" s="53"/>
      <c r="C5" s="7"/>
      <c r="D5" s="8" t="s">
        <v>65</v>
      </c>
      <c r="E5" s="9"/>
      <c r="F5" s="10"/>
      <c r="G5" s="11" t="s">
        <v>1</v>
      </c>
      <c r="H5" s="12"/>
      <c r="I5" s="13"/>
      <c r="J5" s="48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ht="9.65" customHeight="1">
      <c r="A6" s="14"/>
      <c r="B6" s="14"/>
      <c r="C6" s="14"/>
      <c r="D6" s="15"/>
      <c r="E6" s="16"/>
      <c r="F6" s="17" t="s">
        <v>2</v>
      </c>
      <c r="G6" s="18" t="s">
        <v>3</v>
      </c>
      <c r="H6" s="19" t="s">
        <v>4</v>
      </c>
      <c r="I6" s="17" t="s">
        <v>5</v>
      </c>
      <c r="J6" s="20" t="s">
        <v>6</v>
      </c>
      <c r="K6" s="21" t="s">
        <v>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ht="9.65" customHeight="1">
      <c r="A7" s="21" t="s">
        <v>8</v>
      </c>
      <c r="B7" s="21" t="s">
        <v>9</v>
      </c>
      <c r="C7" s="21" t="s">
        <v>10</v>
      </c>
      <c r="D7" s="22" t="s">
        <v>11</v>
      </c>
      <c r="E7" s="23" t="s">
        <v>12</v>
      </c>
      <c r="F7" s="17" t="s">
        <v>13</v>
      </c>
      <c r="G7" s="18" t="s">
        <v>14</v>
      </c>
      <c r="H7" s="19" t="s">
        <v>15</v>
      </c>
      <c r="I7" s="17" t="s">
        <v>16</v>
      </c>
      <c r="J7" s="20" t="s">
        <v>15</v>
      </c>
      <c r="K7" s="18" t="s">
        <v>67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ht="9.65" customHeight="1">
      <c r="A8" s="24"/>
      <c r="B8" s="24"/>
      <c r="C8" s="24"/>
      <c r="D8" s="25" t="s">
        <v>17</v>
      </c>
      <c r="E8" s="26" t="s">
        <v>17</v>
      </c>
      <c r="F8" s="27" t="s">
        <v>18</v>
      </c>
      <c r="G8" s="28" t="s">
        <v>19</v>
      </c>
      <c r="H8" s="29">
        <v>-3</v>
      </c>
      <c r="I8" s="27" t="s">
        <v>1</v>
      </c>
      <c r="J8" s="30" t="s">
        <v>66</v>
      </c>
      <c r="K8" s="28" t="s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ht="8.25" customHeight="1">
      <c r="A9" s="31" t="s">
        <v>100</v>
      </c>
      <c r="B9" s="55" t="s">
        <v>82</v>
      </c>
      <c r="C9" s="140">
        <v>44048</v>
      </c>
      <c r="D9" s="54">
        <v>84560</v>
      </c>
      <c r="E9" s="33">
        <v>0</v>
      </c>
      <c r="F9" s="56">
        <v>84560</v>
      </c>
      <c r="G9" s="33">
        <v>26203.56135</v>
      </c>
      <c r="H9" s="54">
        <v>0</v>
      </c>
      <c r="I9" s="108">
        <v>110763.56135</v>
      </c>
      <c r="J9" s="109">
        <v>0.05</v>
      </c>
      <c r="K9" s="33" t="s">
        <v>101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ht="8.25" customHeight="1">
      <c r="A10" s="179" t="s">
        <v>102</v>
      </c>
      <c r="B10" s="194" t="s">
        <v>139</v>
      </c>
      <c r="C10" s="180">
        <v>44300</v>
      </c>
      <c r="D10" s="156">
        <v>0</v>
      </c>
      <c r="E10" s="155">
        <v>287655</v>
      </c>
      <c r="F10" s="181">
        <v>268135</v>
      </c>
      <c r="G10" s="155">
        <v>22135.5353</v>
      </c>
      <c r="H10" s="156">
        <v>2561.1887499999998</v>
      </c>
      <c r="I10" s="182">
        <f>SUM(F10:H10)</f>
        <v>292831.72404999996</v>
      </c>
      <c r="J10" s="183">
        <v>0.05</v>
      </c>
      <c r="K10" s="155" t="s">
        <v>103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ht="8.25" customHeight="1">
      <c r="A11" s="142" t="s">
        <v>46</v>
      </c>
      <c r="B11" s="184" t="s">
        <v>138</v>
      </c>
      <c r="C11" s="151"/>
      <c r="D11" s="156">
        <v>500000</v>
      </c>
      <c r="E11" s="155">
        <v>0</v>
      </c>
      <c r="F11" s="154">
        <v>500000</v>
      </c>
      <c r="G11" s="155">
        <v>122697.776</v>
      </c>
      <c r="H11" s="156">
        <v>0</v>
      </c>
      <c r="I11" s="157">
        <v>622697.77599999995</v>
      </c>
      <c r="J11" s="183">
        <v>0.05</v>
      </c>
      <c r="K11" s="15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8.25" customHeight="1">
      <c r="A12" s="36" t="s">
        <v>21</v>
      </c>
      <c r="B12" s="186" t="s">
        <v>104</v>
      </c>
      <c r="C12" s="132">
        <v>44328</v>
      </c>
      <c r="D12" s="135">
        <v>875000</v>
      </c>
      <c r="E12" s="104">
        <v>0</v>
      </c>
      <c r="F12" s="133">
        <v>875000</v>
      </c>
      <c r="G12" s="104">
        <v>221754.13715</v>
      </c>
      <c r="H12" s="135">
        <v>0</v>
      </c>
      <c r="I12" s="136">
        <v>1096754.1371500001</v>
      </c>
      <c r="J12" s="185" t="s">
        <v>105</v>
      </c>
      <c r="K12" s="104" t="s">
        <v>39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8.25" customHeight="1">
      <c r="A13" s="31"/>
      <c r="B13" s="112" t="s">
        <v>106</v>
      </c>
      <c r="C13" s="113">
        <v>44328</v>
      </c>
      <c r="D13" s="115">
        <v>0</v>
      </c>
      <c r="E13" s="64">
        <v>12550</v>
      </c>
      <c r="F13" s="56">
        <v>11695</v>
      </c>
      <c r="G13" s="33">
        <v>906.74464999999998</v>
      </c>
      <c r="H13" s="54">
        <v>0</v>
      </c>
      <c r="I13" s="108">
        <v>12601.744650000001</v>
      </c>
      <c r="J13" s="118" t="s">
        <v>107</v>
      </c>
      <c r="K13" s="64" t="s">
        <v>39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ht="8.25" customHeight="1">
      <c r="A14" s="31"/>
      <c r="B14" s="187" t="s">
        <v>2</v>
      </c>
      <c r="C14" s="113" t="s">
        <v>1</v>
      </c>
      <c r="D14" s="115">
        <v>875000</v>
      </c>
      <c r="E14" s="64">
        <v>12550</v>
      </c>
      <c r="F14" s="56">
        <v>886695</v>
      </c>
      <c r="G14" s="33">
        <v>222660.8818</v>
      </c>
      <c r="H14" s="54">
        <v>0</v>
      </c>
      <c r="I14" s="108">
        <v>1109355.8818000001</v>
      </c>
      <c r="J14" s="118" t="s">
        <v>1</v>
      </c>
      <c r="K14" s="64" t="s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ht="8.25" customHeight="1">
      <c r="A15" s="36" t="s">
        <v>74</v>
      </c>
      <c r="B15" s="153" t="s">
        <v>243</v>
      </c>
      <c r="C15" s="132"/>
      <c r="D15" s="135">
        <v>155485</v>
      </c>
      <c r="E15" s="104">
        <v>61850</v>
      </c>
      <c r="F15" s="41">
        <v>217335</v>
      </c>
      <c r="G15" s="160">
        <v>70538.351599999995</v>
      </c>
      <c r="H15" s="38">
        <v>1438.346</v>
      </c>
      <c r="I15" s="161">
        <v>289311.69760000001</v>
      </c>
      <c r="J15" s="185" t="s">
        <v>75</v>
      </c>
      <c r="K15" s="104" t="s">
        <v>76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ht="8" customHeight="1">
      <c r="A16" s="31"/>
      <c r="B16" s="70" t="s">
        <v>244</v>
      </c>
      <c r="C16" s="129"/>
      <c r="D16" s="116">
        <v>150440</v>
      </c>
      <c r="E16" s="67">
        <v>44030</v>
      </c>
      <c r="F16" s="116">
        <v>194470</v>
      </c>
      <c r="G16" s="64">
        <v>0</v>
      </c>
      <c r="H16" s="115">
        <v>0</v>
      </c>
      <c r="I16" s="117">
        <v>194470</v>
      </c>
      <c r="J16" s="164"/>
      <c r="K16" s="6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8" customHeight="1">
      <c r="A17" s="34"/>
      <c r="B17" s="69" t="s">
        <v>2</v>
      </c>
      <c r="C17" s="189" t="s">
        <v>1</v>
      </c>
      <c r="D17" s="120">
        <v>305925</v>
      </c>
      <c r="E17" s="123">
        <v>105880</v>
      </c>
      <c r="F17" s="120">
        <v>411805</v>
      </c>
      <c r="G17" s="66">
        <v>70538.351599999995</v>
      </c>
      <c r="H17" s="119">
        <v>1438.346</v>
      </c>
      <c r="I17" s="121">
        <v>483781.69760000001</v>
      </c>
      <c r="J17" s="190" t="s">
        <v>1</v>
      </c>
      <c r="K17" s="123" t="s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8" customHeight="1">
      <c r="A18" s="31" t="s">
        <v>40</v>
      </c>
      <c r="B18" s="70" t="s">
        <v>136</v>
      </c>
      <c r="C18" s="129">
        <v>44201</v>
      </c>
      <c r="D18" s="116">
        <v>188801.77100000001</v>
      </c>
      <c r="E18" s="67">
        <v>5548.2290000000003</v>
      </c>
      <c r="F18" s="116">
        <v>194350</v>
      </c>
      <c r="G18" s="64">
        <v>14991.580900000001</v>
      </c>
      <c r="H18" s="115">
        <v>0</v>
      </c>
      <c r="I18" s="117">
        <v>209341.5809</v>
      </c>
      <c r="J18" s="164" t="s">
        <v>108</v>
      </c>
      <c r="K18" s="67" t="s">
        <v>109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8" customHeight="1">
      <c r="A19" s="31"/>
      <c r="B19" s="70" t="s">
        <v>135</v>
      </c>
      <c r="C19" s="129">
        <v>44308</v>
      </c>
      <c r="D19" s="116">
        <v>0</v>
      </c>
      <c r="E19" s="67">
        <v>85364.19</v>
      </c>
      <c r="F19" s="116">
        <v>76345</v>
      </c>
      <c r="G19" s="64">
        <v>9921.0766500000009</v>
      </c>
      <c r="H19" s="115">
        <v>0</v>
      </c>
      <c r="I19" s="117">
        <v>86266.076650000003</v>
      </c>
      <c r="J19" s="164" t="s">
        <v>108</v>
      </c>
      <c r="K19" s="67" t="s">
        <v>42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8" customHeight="1">
      <c r="A20" s="31"/>
      <c r="B20" s="70" t="s">
        <v>110</v>
      </c>
      <c r="C20" s="129">
        <v>44173</v>
      </c>
      <c r="D20" s="116">
        <v>187550</v>
      </c>
      <c r="E20" s="67">
        <v>0</v>
      </c>
      <c r="F20" s="116">
        <v>187550</v>
      </c>
      <c r="G20" s="64">
        <v>13267.521199999999</v>
      </c>
      <c r="H20" s="115">
        <v>0</v>
      </c>
      <c r="I20" s="117">
        <v>200817.52119999999</v>
      </c>
      <c r="J20" s="164" t="s">
        <v>108</v>
      </c>
      <c r="K20" s="67" t="s">
        <v>47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8.25" customHeight="1">
      <c r="A21" s="31"/>
      <c r="B21" s="112" t="s">
        <v>111</v>
      </c>
      <c r="C21" s="129">
        <v>44294</v>
      </c>
      <c r="D21" s="115">
        <v>0</v>
      </c>
      <c r="E21" s="64">
        <v>221168.997</v>
      </c>
      <c r="F21" s="116">
        <v>183810</v>
      </c>
      <c r="G21" s="64">
        <v>37810.456049999993</v>
      </c>
      <c r="H21" s="115">
        <v>0</v>
      </c>
      <c r="I21" s="117">
        <v>221620.45604999998</v>
      </c>
      <c r="J21" s="125" t="s">
        <v>108</v>
      </c>
      <c r="K21" s="64" t="s">
        <v>47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8.25" customHeight="1">
      <c r="A22" s="31"/>
      <c r="B22" s="112" t="s">
        <v>112</v>
      </c>
      <c r="C22" s="129">
        <v>44294</v>
      </c>
      <c r="D22" s="115">
        <v>0</v>
      </c>
      <c r="E22" s="64">
        <v>186050.853</v>
      </c>
      <c r="F22" s="116">
        <v>145880</v>
      </c>
      <c r="G22" s="64">
        <v>40848.697850000004</v>
      </c>
      <c r="H22" s="115">
        <v>0</v>
      </c>
      <c r="I22" s="117">
        <v>186728.69785</v>
      </c>
      <c r="J22" s="125">
        <v>0.05</v>
      </c>
      <c r="K22" s="64" t="s">
        <v>47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8.25" customHeight="1">
      <c r="A23" s="31"/>
      <c r="B23" s="112" t="s">
        <v>113</v>
      </c>
      <c r="C23" s="129">
        <v>44264</v>
      </c>
      <c r="D23" s="115">
        <v>118885</v>
      </c>
      <c r="E23" s="64">
        <v>0</v>
      </c>
      <c r="F23" s="116">
        <v>118885</v>
      </c>
      <c r="G23" s="64">
        <v>33371.568350000001</v>
      </c>
      <c r="H23" s="115">
        <v>0</v>
      </c>
      <c r="I23" s="117">
        <v>152256.56835000002</v>
      </c>
      <c r="J23" s="125">
        <v>0.05</v>
      </c>
      <c r="K23" s="64" t="s">
        <v>78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8.25" customHeight="1">
      <c r="A24" s="31"/>
      <c r="B24" s="112" t="s">
        <v>137</v>
      </c>
      <c r="C24" s="129">
        <v>44203</v>
      </c>
      <c r="D24" s="115">
        <v>155600</v>
      </c>
      <c r="E24" s="64">
        <v>0</v>
      </c>
      <c r="F24" s="116">
        <v>155600</v>
      </c>
      <c r="G24" s="64">
        <v>32952.319300000003</v>
      </c>
      <c r="H24" s="115">
        <v>0</v>
      </c>
      <c r="I24" s="117">
        <v>188552.3193</v>
      </c>
      <c r="J24" s="125" t="s">
        <v>77</v>
      </c>
      <c r="K24" s="64" t="s">
        <v>114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8.25" customHeight="1">
      <c r="A25" s="34"/>
      <c r="B25" s="69" t="s">
        <v>2</v>
      </c>
      <c r="C25" s="110" t="s">
        <v>1</v>
      </c>
      <c r="D25" s="120">
        <v>650836.77099999995</v>
      </c>
      <c r="E25" s="123">
        <v>498132.26900000003</v>
      </c>
      <c r="F25" s="120">
        <v>1062420</v>
      </c>
      <c r="G25" s="66">
        <v>183163.22030000002</v>
      </c>
      <c r="H25" s="119">
        <v>0</v>
      </c>
      <c r="I25" s="121">
        <v>1245583.2202999999</v>
      </c>
      <c r="J25" s="126" t="s">
        <v>1</v>
      </c>
      <c r="K25" s="123" t="s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8.25" customHeight="1">
      <c r="A26" s="31" t="s">
        <v>34</v>
      </c>
      <c r="B26" s="50" t="s">
        <v>245</v>
      </c>
      <c r="C26" s="111" t="s">
        <v>79</v>
      </c>
      <c r="D26" s="116">
        <v>2648.5619125000003</v>
      </c>
      <c r="E26" s="67">
        <v>0</v>
      </c>
      <c r="F26" s="116">
        <v>2648.5619125000003</v>
      </c>
      <c r="G26" s="64">
        <v>0</v>
      </c>
      <c r="H26" s="115">
        <v>0</v>
      </c>
      <c r="I26" s="117">
        <v>2648.5619125000003</v>
      </c>
      <c r="J26" s="139" t="s">
        <v>80</v>
      </c>
      <c r="K26" s="67" t="s">
        <v>54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8.25" customHeight="1">
      <c r="A27" s="31"/>
      <c r="B27" s="50" t="s">
        <v>115</v>
      </c>
      <c r="C27" s="111" t="s">
        <v>81</v>
      </c>
      <c r="D27" s="116">
        <v>10692.52534</v>
      </c>
      <c r="E27" s="67">
        <v>0</v>
      </c>
      <c r="F27" s="116">
        <v>10692.52534</v>
      </c>
      <c r="G27" s="64">
        <v>0</v>
      </c>
      <c r="H27" s="115">
        <v>0</v>
      </c>
      <c r="I27" s="117">
        <v>10692.52534</v>
      </c>
      <c r="J27" s="127">
        <v>3.7900000000000003E-2</v>
      </c>
      <c r="K27" s="67" t="s">
        <v>55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8.25" customHeight="1">
      <c r="A28" s="31"/>
      <c r="B28" s="50" t="s">
        <v>116</v>
      </c>
      <c r="C28" s="111">
        <v>44187</v>
      </c>
      <c r="D28" s="116">
        <v>387355</v>
      </c>
      <c r="E28" s="67">
        <v>0</v>
      </c>
      <c r="F28" s="116">
        <v>387355</v>
      </c>
      <c r="G28" s="64">
        <v>94203.288549999997</v>
      </c>
      <c r="H28" s="115">
        <v>0</v>
      </c>
      <c r="I28" s="117">
        <v>481558.28855</v>
      </c>
      <c r="J28" s="127">
        <v>0.05</v>
      </c>
      <c r="K28" s="67" t="s">
        <v>117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8.25" customHeight="1">
      <c r="A29" s="31"/>
      <c r="B29" s="141" t="s">
        <v>118</v>
      </c>
      <c r="C29" s="113">
        <v>44187</v>
      </c>
      <c r="D29" s="116">
        <v>96805</v>
      </c>
      <c r="E29" s="67">
        <v>0</v>
      </c>
      <c r="F29" s="116">
        <v>96805</v>
      </c>
      <c r="G29" s="64">
        <v>23586.57805</v>
      </c>
      <c r="H29" s="115">
        <v>0</v>
      </c>
      <c r="I29" s="117">
        <v>120391.57805</v>
      </c>
      <c r="J29" s="165">
        <v>0.05</v>
      </c>
      <c r="K29" s="64" t="s">
        <v>119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8.25" customHeight="1">
      <c r="A30" s="31"/>
      <c r="B30" s="70" t="s">
        <v>120</v>
      </c>
      <c r="C30" s="113">
        <v>44062</v>
      </c>
      <c r="D30" s="116">
        <v>115000</v>
      </c>
      <c r="E30" s="67">
        <v>0</v>
      </c>
      <c r="F30" s="116">
        <v>115000</v>
      </c>
      <c r="G30" s="64">
        <v>443.57034999999996</v>
      </c>
      <c r="H30" s="115">
        <v>0</v>
      </c>
      <c r="I30" s="117">
        <v>115443.57034999999</v>
      </c>
      <c r="J30" s="128" t="s">
        <v>121</v>
      </c>
      <c r="K30" s="64" t="s">
        <v>82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8.25" customHeight="1">
      <c r="A31" s="123"/>
      <c r="B31" s="69" t="s">
        <v>2</v>
      </c>
      <c r="C31" s="150" t="s">
        <v>1</v>
      </c>
      <c r="D31" s="120">
        <v>612501.0872525</v>
      </c>
      <c r="E31" s="123">
        <v>0</v>
      </c>
      <c r="F31" s="120">
        <v>612501.0872525</v>
      </c>
      <c r="G31" s="66">
        <v>118233.43694999999</v>
      </c>
      <c r="H31" s="119">
        <v>0</v>
      </c>
      <c r="I31" s="121">
        <v>730734.5242025</v>
      </c>
      <c r="J31" s="191" t="s">
        <v>1</v>
      </c>
      <c r="K31" s="66" t="s">
        <v>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8.25" customHeight="1">
      <c r="A32" s="142" t="s">
        <v>83</v>
      </c>
      <c r="B32" s="149" t="s">
        <v>122</v>
      </c>
      <c r="C32" s="192" t="s">
        <v>123</v>
      </c>
      <c r="D32" s="146">
        <v>137205</v>
      </c>
      <c r="E32" s="145">
        <v>0</v>
      </c>
      <c r="F32" s="143">
        <v>137205</v>
      </c>
      <c r="G32" s="145">
        <v>43908.934999999998</v>
      </c>
      <c r="H32" s="146">
        <v>0</v>
      </c>
      <c r="I32" s="147">
        <v>181113.935</v>
      </c>
      <c r="J32" s="193"/>
      <c r="K32" s="145"/>
      <c r="L32" s="9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8.25" customHeight="1">
      <c r="A33" s="142" t="s">
        <v>124</v>
      </c>
      <c r="B33" s="149" t="s">
        <v>125</v>
      </c>
      <c r="C33" s="192">
        <v>44322</v>
      </c>
      <c r="D33" s="146">
        <v>112090</v>
      </c>
      <c r="E33" s="145">
        <v>60770</v>
      </c>
      <c r="F33" s="143">
        <v>172860</v>
      </c>
      <c r="G33" s="145">
        <v>47348.472000000002</v>
      </c>
      <c r="H33" s="146">
        <v>0</v>
      </c>
      <c r="I33" s="147">
        <v>220208.47200000001</v>
      </c>
      <c r="J33" s="193">
        <v>2.1100000000000001E-2</v>
      </c>
      <c r="K33" s="145" t="s">
        <v>126</v>
      </c>
      <c r="L33" s="9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8.25" customHeight="1">
      <c r="A34" s="31" t="s">
        <v>41</v>
      </c>
      <c r="B34" s="70" t="s">
        <v>84</v>
      </c>
      <c r="C34" s="130">
        <v>44131</v>
      </c>
      <c r="D34" s="115">
        <v>104000</v>
      </c>
      <c r="E34" s="64">
        <v>0</v>
      </c>
      <c r="F34" s="116">
        <v>104000</v>
      </c>
      <c r="G34" s="64">
        <v>6892.7</v>
      </c>
      <c r="H34" s="115">
        <v>0</v>
      </c>
      <c r="I34" s="117">
        <v>110892.7</v>
      </c>
      <c r="J34" s="165" t="s">
        <v>85</v>
      </c>
      <c r="K34" s="64"/>
      <c r="L34" s="9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8.25" customHeight="1">
      <c r="A35" s="31"/>
      <c r="B35" s="70" t="s">
        <v>84</v>
      </c>
      <c r="C35" s="130">
        <v>44131</v>
      </c>
      <c r="D35" s="115">
        <v>96000</v>
      </c>
      <c r="E35" s="64">
        <v>0</v>
      </c>
      <c r="F35" s="116">
        <v>96000</v>
      </c>
      <c r="G35" s="64">
        <v>-2918.9</v>
      </c>
      <c r="H35" s="115">
        <v>0</v>
      </c>
      <c r="I35" s="117">
        <v>93081.1</v>
      </c>
      <c r="J35" s="165" t="s">
        <v>127</v>
      </c>
      <c r="K35" s="64"/>
      <c r="L35" s="9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8.25" customHeight="1">
      <c r="A36" s="31"/>
      <c r="B36" s="70" t="s">
        <v>84</v>
      </c>
      <c r="C36" s="130">
        <v>44279</v>
      </c>
      <c r="D36" s="115">
        <v>300000</v>
      </c>
      <c r="E36" s="64">
        <v>0</v>
      </c>
      <c r="F36" s="116">
        <v>300000</v>
      </c>
      <c r="G36" s="64">
        <v>51421.3</v>
      </c>
      <c r="H36" s="115">
        <v>0</v>
      </c>
      <c r="I36" s="117">
        <v>351421.3</v>
      </c>
      <c r="J36" s="165" t="s">
        <v>85</v>
      </c>
      <c r="K36" s="64"/>
      <c r="L36" s="9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8.25" customHeight="1">
      <c r="A37" s="31"/>
      <c r="B37" s="112" t="s">
        <v>86</v>
      </c>
      <c r="C37" s="130">
        <v>44131</v>
      </c>
      <c r="D37" s="115">
        <v>31200</v>
      </c>
      <c r="E37" s="64">
        <v>0</v>
      </c>
      <c r="F37" s="116">
        <v>31200</v>
      </c>
      <c r="G37" s="64">
        <v>2067.8000000000002</v>
      </c>
      <c r="H37" s="115">
        <v>0</v>
      </c>
      <c r="I37" s="117">
        <v>33267.800000000003</v>
      </c>
      <c r="J37" s="125" t="s">
        <v>85</v>
      </c>
      <c r="K37" s="6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ht="8.25" customHeight="1">
      <c r="A38" s="31"/>
      <c r="B38" s="112" t="s">
        <v>86</v>
      </c>
      <c r="C38" s="130">
        <v>44131</v>
      </c>
      <c r="D38" s="115">
        <v>28800</v>
      </c>
      <c r="E38" s="64">
        <v>0</v>
      </c>
      <c r="F38" s="116">
        <v>28800</v>
      </c>
      <c r="G38" s="64">
        <v>-875.7</v>
      </c>
      <c r="H38" s="115">
        <v>0</v>
      </c>
      <c r="I38" s="117">
        <v>27924.3</v>
      </c>
      <c r="J38" s="125" t="s">
        <v>127</v>
      </c>
      <c r="K38" s="6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ht="8.25" customHeight="1">
      <c r="A39" s="31"/>
      <c r="B39" s="166" t="s">
        <v>128</v>
      </c>
      <c r="C39" s="130">
        <v>44279</v>
      </c>
      <c r="D39" s="115">
        <v>83</v>
      </c>
      <c r="E39" s="64">
        <v>39625</v>
      </c>
      <c r="F39" s="116">
        <v>39708</v>
      </c>
      <c r="G39" s="64">
        <v>-82.820999999999998</v>
      </c>
      <c r="H39" s="115">
        <v>0</v>
      </c>
      <c r="I39" s="117">
        <v>39625.178999999996</v>
      </c>
      <c r="J39" s="125">
        <v>0.04</v>
      </c>
      <c r="K39" s="6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ht="8.25" customHeight="1">
      <c r="A40" s="34"/>
      <c r="B40" s="69" t="s">
        <v>2</v>
      </c>
      <c r="C40" s="150" t="s">
        <v>1</v>
      </c>
      <c r="D40" s="120">
        <v>560083</v>
      </c>
      <c r="E40" s="123">
        <v>39625</v>
      </c>
      <c r="F40" s="120">
        <v>599708</v>
      </c>
      <c r="G40" s="66">
        <v>56504.379000000008</v>
      </c>
      <c r="H40" s="119">
        <v>0</v>
      </c>
      <c r="I40" s="121">
        <v>656212.37900000007</v>
      </c>
      <c r="J40" s="124" t="s">
        <v>1</v>
      </c>
      <c r="K40" s="66" t="s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ht="8.25" customHeight="1">
      <c r="A41" s="31" t="s">
        <v>35</v>
      </c>
      <c r="B41" s="112" t="s">
        <v>129</v>
      </c>
      <c r="C41" s="130">
        <v>44077</v>
      </c>
      <c r="D41" s="115">
        <v>119693.503</v>
      </c>
      <c r="E41" s="64">
        <v>357966.49699999997</v>
      </c>
      <c r="F41" s="116">
        <v>477660</v>
      </c>
      <c r="G41" s="64">
        <v>0</v>
      </c>
      <c r="H41" s="115">
        <v>5074.2124999999996</v>
      </c>
      <c r="I41" s="117">
        <v>482734.21250000002</v>
      </c>
      <c r="J41" s="118" t="s">
        <v>130</v>
      </c>
      <c r="K41" s="64" t="s">
        <v>87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ht="8.25" customHeight="1">
      <c r="A42" s="31"/>
      <c r="B42" s="166" t="s">
        <v>131</v>
      </c>
      <c r="C42" s="130">
        <v>44077</v>
      </c>
      <c r="D42" s="115">
        <v>0</v>
      </c>
      <c r="E42" s="64">
        <v>68843.278739999994</v>
      </c>
      <c r="F42" s="116">
        <v>68245</v>
      </c>
      <c r="G42" s="64">
        <v>0</v>
      </c>
      <c r="H42" s="115">
        <v>744.38750000000005</v>
      </c>
      <c r="I42" s="117">
        <v>68989.387499999997</v>
      </c>
      <c r="J42" s="118" t="s">
        <v>132</v>
      </c>
      <c r="K42" s="64" t="s">
        <v>87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ht="8.25" customHeight="1">
      <c r="A43" s="31"/>
      <c r="B43" s="166" t="s">
        <v>140</v>
      </c>
      <c r="C43" s="130">
        <v>44118</v>
      </c>
      <c r="D43" s="115">
        <v>57.103000000000002</v>
      </c>
      <c r="E43" s="64">
        <v>24277.131000000001</v>
      </c>
      <c r="F43" s="116">
        <v>24334.234</v>
      </c>
      <c r="G43" s="64">
        <v>0</v>
      </c>
      <c r="H43" s="115">
        <v>0</v>
      </c>
      <c r="I43" s="117">
        <v>24334.234</v>
      </c>
      <c r="J43" s="118" t="s">
        <v>133</v>
      </c>
      <c r="K43" s="64" t="s">
        <v>43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s="58" customFormat="1" ht="8.25" customHeight="1">
      <c r="A44" s="34"/>
      <c r="B44" s="188" t="s">
        <v>141</v>
      </c>
      <c r="C44" s="114">
        <v>44118</v>
      </c>
      <c r="D44" s="120">
        <v>1.5355100000000093</v>
      </c>
      <c r="E44" s="123">
        <v>626.70100000000002</v>
      </c>
      <c r="F44" s="120">
        <v>628.23650999999995</v>
      </c>
      <c r="G44" s="66">
        <v>0</v>
      </c>
      <c r="H44" s="119">
        <v>0</v>
      </c>
      <c r="I44" s="121">
        <v>628.23650999999995</v>
      </c>
      <c r="J44" s="122" t="s">
        <v>134</v>
      </c>
      <c r="K44" s="66" t="s">
        <v>43</v>
      </c>
      <c r="L44" s="57"/>
      <c r="M44" s="2"/>
      <c r="N44" s="2"/>
      <c r="O44" s="2"/>
      <c r="P44" s="2"/>
      <c r="Q44" s="2"/>
      <c r="R44" s="2"/>
      <c r="S44" s="2"/>
      <c r="T44" s="2"/>
      <c r="U44" s="2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</row>
    <row r="45" spans="1:230" ht="8.25" customHeight="1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ht="8.25" customHeight="1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ht="8.25" customHeight="1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ht="8.25" customHeight="1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3:21">
      <c r="M49" s="2"/>
      <c r="N49" s="2"/>
      <c r="O49" s="2"/>
      <c r="P49" s="2"/>
      <c r="Q49" s="2"/>
      <c r="R49" s="2"/>
      <c r="S49" s="2"/>
      <c r="T49" s="2"/>
      <c r="U49" s="2"/>
    </row>
    <row r="50" spans="13:21">
      <c r="M50" s="2"/>
      <c r="N50" s="2"/>
      <c r="O50" s="2"/>
      <c r="P50" s="2"/>
      <c r="Q50" s="2"/>
      <c r="R50" s="2"/>
      <c r="S50" s="2"/>
      <c r="T50" s="2"/>
      <c r="U50" s="2"/>
    </row>
    <row r="51" spans="13:21">
      <c r="M51" s="2"/>
      <c r="N51" s="2"/>
      <c r="O51" s="2"/>
      <c r="P51" s="2"/>
      <c r="Q51" s="2"/>
      <c r="R51" s="2"/>
      <c r="S51" s="2"/>
      <c r="T51" s="2"/>
      <c r="U51" s="2"/>
    </row>
    <row r="52" spans="13:21">
      <c r="M52" s="2"/>
      <c r="N52" s="2"/>
      <c r="O52" s="2"/>
      <c r="P52" s="2"/>
      <c r="Q52" s="2"/>
      <c r="R52" s="2"/>
      <c r="S52" s="2"/>
      <c r="T52" s="2"/>
      <c r="U52" s="2"/>
    </row>
    <row r="53" spans="13:21">
      <c r="M53" s="2"/>
      <c r="N53" s="2"/>
      <c r="O53" s="2"/>
      <c r="P53" s="2"/>
      <c r="Q53" s="2"/>
      <c r="R53" s="2"/>
      <c r="S53" s="2"/>
      <c r="T53" s="2"/>
      <c r="U53" s="2"/>
    </row>
    <row r="54" spans="13:21">
      <c r="M54" s="2"/>
      <c r="N54" s="2"/>
      <c r="O54" s="2"/>
      <c r="P54" s="2"/>
      <c r="Q54" s="2"/>
      <c r="R54" s="2"/>
      <c r="S54" s="2"/>
      <c r="T54" s="2"/>
      <c r="U54" s="2"/>
    </row>
    <row r="55" spans="13:21">
      <c r="M55" s="2"/>
      <c r="N55" s="2"/>
      <c r="O55" s="2"/>
      <c r="P55" s="2"/>
      <c r="Q55" s="2"/>
      <c r="R55" s="2"/>
      <c r="S55" s="2"/>
      <c r="T55" s="2"/>
      <c r="U55" s="2"/>
    </row>
    <row r="56" spans="13:21">
      <c r="M56" s="2"/>
      <c r="N56" s="2"/>
      <c r="O56" s="2"/>
      <c r="P56" s="2"/>
      <c r="Q56" s="2"/>
      <c r="R56" s="2"/>
      <c r="S56" s="2"/>
      <c r="T56" s="2"/>
      <c r="U56" s="2"/>
    </row>
    <row r="57" spans="13:21">
      <c r="M57" s="2"/>
      <c r="N57" s="2"/>
      <c r="O57" s="2"/>
      <c r="P57" s="2"/>
      <c r="Q57" s="2"/>
      <c r="R57" s="2"/>
      <c r="S57" s="2"/>
      <c r="T57" s="2"/>
      <c r="U57" s="2"/>
    </row>
    <row r="58" spans="13:21">
      <c r="M58" s="2"/>
      <c r="N58" s="2"/>
      <c r="O58" s="2"/>
      <c r="P58" s="2"/>
      <c r="Q58" s="2"/>
      <c r="R58" s="2"/>
      <c r="S58" s="2"/>
      <c r="T58" s="2"/>
      <c r="U58" s="2"/>
    </row>
  </sheetData>
  <mergeCells count="1">
    <mergeCell ref="A2:K2"/>
  </mergeCells>
  <phoneticPr fontId="0" type="noConversion"/>
  <pageMargins left="0.6" right="0.6" top="0.75" bottom="0.5" header="0.5" footer="0.5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/>
  <dimension ref="A1:HV40"/>
  <sheetViews>
    <sheetView defaultGridColor="0" colorId="22" zoomScale="117" zoomScaleNormal="117" workbookViewId="0">
      <selection activeCell="N48" sqref="N48"/>
    </sheetView>
  </sheetViews>
  <sheetFormatPr defaultColWidth="5.85546875" defaultRowHeight="8"/>
  <cols>
    <col min="1" max="1" width="14.85546875" style="52" customWidth="1"/>
    <col min="2" max="2" width="74.5703125" style="52" customWidth="1"/>
    <col min="3" max="3" width="10.85546875" style="52" customWidth="1"/>
    <col min="4" max="4" width="13.5703125" style="52" customWidth="1"/>
    <col min="5" max="5" width="12.42578125" style="52" customWidth="1"/>
    <col min="6" max="6" width="14.140625" style="52" customWidth="1"/>
    <col min="7" max="7" width="12.140625" style="52" customWidth="1"/>
    <col min="8" max="8" width="10.85546875" style="52" customWidth="1"/>
    <col min="9" max="9" width="14.140625" style="52" customWidth="1"/>
    <col min="10" max="10" width="12.85546875" style="52" customWidth="1"/>
    <col min="11" max="11" width="43.5703125" style="52" customWidth="1"/>
    <col min="12" max="15" width="5.85546875" style="52"/>
    <col min="16" max="21" width="9.5703125" style="52" customWidth="1"/>
    <col min="22" max="16384" width="5.85546875" style="52"/>
  </cols>
  <sheetData>
    <row r="1" spans="1:230" ht="14.25" customHeight="1">
      <c r="B1" s="1"/>
      <c r="C1" s="1"/>
      <c r="D1" s="59" t="s">
        <v>99</v>
      </c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ht="11.5" customHeight="1">
      <c r="A2" s="227" t="s">
        <v>64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ht="7.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9.65" customHeight="1">
      <c r="A4" s="2" t="s">
        <v>98</v>
      </c>
      <c r="B4" s="3"/>
      <c r="C4" s="1" t="s">
        <v>0</v>
      </c>
      <c r="D4" s="5"/>
      <c r="E4" s="3"/>
      <c r="F4" s="3"/>
      <c r="G4" s="5"/>
      <c r="H4" s="3"/>
      <c r="I4" s="3"/>
      <c r="J4" s="3"/>
      <c r="K4" s="4" t="s">
        <v>53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ht="9.65" customHeight="1">
      <c r="A5" s="6"/>
      <c r="B5" s="53"/>
      <c r="C5" s="7"/>
      <c r="D5" s="8" t="s">
        <v>65</v>
      </c>
      <c r="E5" s="9"/>
      <c r="F5" s="10"/>
      <c r="G5" s="11" t="s">
        <v>1</v>
      </c>
      <c r="H5" s="12"/>
      <c r="I5" s="13"/>
      <c r="J5" s="48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ht="9.65" customHeight="1">
      <c r="A6" s="14"/>
      <c r="B6" s="14"/>
      <c r="C6" s="14"/>
      <c r="D6" s="15"/>
      <c r="E6" s="16"/>
      <c r="F6" s="17" t="s">
        <v>2</v>
      </c>
      <c r="G6" s="18" t="s">
        <v>3</v>
      </c>
      <c r="H6" s="19" t="s">
        <v>4</v>
      </c>
      <c r="I6" s="17" t="s">
        <v>5</v>
      </c>
      <c r="J6" s="20" t="s">
        <v>6</v>
      </c>
      <c r="K6" s="21" t="s">
        <v>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ht="9.65" customHeight="1">
      <c r="A7" s="21" t="s">
        <v>8</v>
      </c>
      <c r="B7" s="21" t="s">
        <v>9</v>
      </c>
      <c r="C7" s="21" t="s">
        <v>10</v>
      </c>
      <c r="D7" s="22" t="s">
        <v>11</v>
      </c>
      <c r="E7" s="23" t="s">
        <v>12</v>
      </c>
      <c r="F7" s="17" t="s">
        <v>13</v>
      </c>
      <c r="G7" s="18" t="s">
        <v>14</v>
      </c>
      <c r="H7" s="19" t="s">
        <v>15</v>
      </c>
      <c r="I7" s="17" t="s">
        <v>16</v>
      </c>
      <c r="J7" s="20" t="s">
        <v>15</v>
      </c>
      <c r="K7" s="18" t="s">
        <v>67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ht="9.65" customHeight="1">
      <c r="A8" s="24"/>
      <c r="B8" s="24"/>
      <c r="C8" s="24"/>
      <c r="D8" s="25" t="s">
        <v>17</v>
      </c>
      <c r="E8" s="26" t="s">
        <v>17</v>
      </c>
      <c r="F8" s="27" t="s">
        <v>18</v>
      </c>
      <c r="G8" s="28" t="s">
        <v>19</v>
      </c>
      <c r="H8" s="29">
        <v>-3</v>
      </c>
      <c r="I8" s="27" t="s">
        <v>1</v>
      </c>
      <c r="J8" s="30" t="s">
        <v>66</v>
      </c>
      <c r="K8" s="28" t="s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ht="9.65" customHeight="1">
      <c r="A9" s="36" t="s">
        <v>142</v>
      </c>
      <c r="B9" s="131" t="s">
        <v>143</v>
      </c>
      <c r="C9" s="132">
        <v>44252</v>
      </c>
      <c r="D9" s="133">
        <v>760.78700000000003</v>
      </c>
      <c r="E9" s="134">
        <v>201274.21299999999</v>
      </c>
      <c r="F9" s="133">
        <v>202035</v>
      </c>
      <c r="G9" s="104">
        <v>0</v>
      </c>
      <c r="H9" s="135">
        <v>0</v>
      </c>
      <c r="I9" s="136">
        <v>202035</v>
      </c>
      <c r="J9" s="137" t="s">
        <v>144</v>
      </c>
      <c r="K9" s="104" t="s">
        <v>145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ht="9.65" customHeight="1">
      <c r="A10" s="31"/>
      <c r="B10" s="70" t="s">
        <v>146</v>
      </c>
      <c r="C10" s="113">
        <v>44259</v>
      </c>
      <c r="D10" s="116">
        <v>0</v>
      </c>
      <c r="E10" s="67">
        <v>64823.331189999997</v>
      </c>
      <c r="F10" s="116">
        <v>64385</v>
      </c>
      <c r="G10" s="64">
        <v>0</v>
      </c>
      <c r="H10" s="115">
        <v>683.17381999999998</v>
      </c>
      <c r="I10" s="117">
        <v>65068.173819999996</v>
      </c>
      <c r="J10" s="127" t="s">
        <v>147</v>
      </c>
      <c r="K10" s="64" t="s">
        <v>148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ht="9.65" customHeight="1">
      <c r="A11" s="31"/>
      <c r="B11" s="141" t="s">
        <v>146</v>
      </c>
      <c r="C11" s="113">
        <v>44259</v>
      </c>
      <c r="D11" s="116">
        <v>0</v>
      </c>
      <c r="E11" s="67">
        <v>67353.669379999992</v>
      </c>
      <c r="F11" s="116">
        <v>67020</v>
      </c>
      <c r="G11" s="64">
        <v>0</v>
      </c>
      <c r="H11" s="115">
        <v>584.86606999999992</v>
      </c>
      <c r="I11" s="117">
        <v>67604.866070000004</v>
      </c>
      <c r="J11" s="127"/>
      <c r="K11" s="64" t="s">
        <v>148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9.65" customHeight="1">
      <c r="A12" s="195"/>
      <c r="B12" s="196" t="s">
        <v>150</v>
      </c>
      <c r="C12" s="113">
        <v>44308</v>
      </c>
      <c r="D12" s="116">
        <v>37318.705520000003</v>
      </c>
      <c r="E12" s="67">
        <v>3612.65</v>
      </c>
      <c r="F12" s="116">
        <v>40931.355520000005</v>
      </c>
      <c r="G12" s="64">
        <v>11575.57624</v>
      </c>
      <c r="H12" s="115">
        <v>0</v>
      </c>
      <c r="I12" s="117">
        <v>52506.931760000007</v>
      </c>
      <c r="J12" s="127">
        <v>0.05</v>
      </c>
      <c r="K12" s="64" t="s">
        <v>43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9.65" customHeight="1">
      <c r="A13" s="31"/>
      <c r="B13" s="70" t="s">
        <v>151</v>
      </c>
      <c r="C13" s="113">
        <v>44349</v>
      </c>
      <c r="D13" s="116">
        <v>155240</v>
      </c>
      <c r="E13" s="67">
        <v>0</v>
      </c>
      <c r="F13" s="56">
        <v>155240</v>
      </c>
      <c r="G13" s="33">
        <v>27247.442749999998</v>
      </c>
      <c r="H13" s="54">
        <v>0</v>
      </c>
      <c r="I13" s="108">
        <v>182487.44274999999</v>
      </c>
      <c r="J13" s="197">
        <v>0.05</v>
      </c>
      <c r="K13" s="64" t="s">
        <v>149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ht="9.65" customHeight="1">
      <c r="A14" s="34"/>
      <c r="B14" s="69" t="s">
        <v>2</v>
      </c>
      <c r="C14" s="114" t="s">
        <v>1</v>
      </c>
      <c r="D14" s="120">
        <v>313071.63403000002</v>
      </c>
      <c r="E14" s="123">
        <v>788777.47130999994</v>
      </c>
      <c r="F14" s="106">
        <v>1100478.8260300001</v>
      </c>
      <c r="G14" s="35">
        <v>38823.018989999997</v>
      </c>
      <c r="H14" s="105">
        <v>7086.6398899999995</v>
      </c>
      <c r="I14" s="107">
        <v>1146388.4849099999</v>
      </c>
      <c r="J14" s="124" t="s">
        <v>1</v>
      </c>
      <c r="K14" s="66" t="s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ht="9.65" customHeight="1">
      <c r="A15" s="142" t="s">
        <v>50</v>
      </c>
      <c r="B15" s="149" t="s">
        <v>152</v>
      </c>
      <c r="C15" s="151">
        <v>44126</v>
      </c>
      <c r="D15" s="143">
        <v>300000</v>
      </c>
      <c r="E15" s="144">
        <v>0</v>
      </c>
      <c r="F15" s="154">
        <v>300000</v>
      </c>
      <c r="G15" s="155">
        <v>91227.489700000006</v>
      </c>
      <c r="H15" s="156">
        <v>0</v>
      </c>
      <c r="I15" s="157">
        <v>391227.48970000003</v>
      </c>
      <c r="J15" s="148" t="s">
        <v>153</v>
      </c>
      <c r="K15" s="145" t="s">
        <v>154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ht="9.65" customHeight="1">
      <c r="A16" s="31" t="s">
        <v>155</v>
      </c>
      <c r="B16" s="70" t="s">
        <v>156</v>
      </c>
      <c r="C16" s="113">
        <v>44021</v>
      </c>
      <c r="D16" s="116">
        <v>0</v>
      </c>
      <c r="E16" s="67">
        <v>87138.275480000011</v>
      </c>
      <c r="F16" s="56">
        <v>67809.27536</v>
      </c>
      <c r="G16" s="33">
        <v>19329.000120000001</v>
      </c>
      <c r="H16" s="54">
        <v>0</v>
      </c>
      <c r="I16" s="108">
        <v>87138.275479999997</v>
      </c>
      <c r="J16" s="127"/>
      <c r="K16" s="64" t="s">
        <v>240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9.65" customHeight="1">
      <c r="A17" s="31"/>
      <c r="B17" s="70" t="s">
        <v>157</v>
      </c>
      <c r="C17" s="113">
        <v>44021</v>
      </c>
      <c r="D17" s="116">
        <v>391.30437999999521</v>
      </c>
      <c r="E17" s="67">
        <v>132903.39162000001</v>
      </c>
      <c r="F17" s="56">
        <v>133294.696</v>
      </c>
      <c r="G17" s="33">
        <v>-391.30437999999998</v>
      </c>
      <c r="H17" s="54">
        <v>0</v>
      </c>
      <c r="I17" s="108">
        <v>132903.39162000001</v>
      </c>
      <c r="J17" s="127"/>
      <c r="K17" s="64" t="s">
        <v>240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9.65" customHeight="1">
      <c r="A18" s="31"/>
      <c r="B18" s="141" t="s">
        <v>158</v>
      </c>
      <c r="C18" s="113">
        <v>44021</v>
      </c>
      <c r="D18" s="116">
        <v>297319.88881999999</v>
      </c>
      <c r="E18" s="67">
        <v>0</v>
      </c>
      <c r="F18" s="56">
        <v>297319.88881999999</v>
      </c>
      <c r="G18" s="33">
        <v>106125.96144</v>
      </c>
      <c r="H18" s="54">
        <v>0</v>
      </c>
      <c r="I18" s="108">
        <v>403445.85025999998</v>
      </c>
      <c r="J18" s="127"/>
      <c r="K18" s="64" t="s">
        <v>240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8.25" customHeight="1">
      <c r="A19" s="31"/>
      <c r="B19" s="70" t="s">
        <v>159</v>
      </c>
      <c r="C19" s="113">
        <v>44168</v>
      </c>
      <c r="D19" s="116">
        <v>217362.52801999997</v>
      </c>
      <c r="E19" s="67">
        <v>0</v>
      </c>
      <c r="F19" s="116">
        <v>217362.52801999997</v>
      </c>
      <c r="G19" s="64">
        <v>56127.15088999999</v>
      </c>
      <c r="H19" s="115">
        <v>0</v>
      </c>
      <c r="I19" s="117">
        <v>273489.67890999996</v>
      </c>
      <c r="J19" s="127"/>
      <c r="K19" s="64" t="s">
        <v>240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8.25" customHeight="1">
      <c r="A20" s="31"/>
      <c r="B20" s="141" t="s">
        <v>160</v>
      </c>
      <c r="C20" s="113">
        <v>44168</v>
      </c>
      <c r="D20" s="116">
        <v>0</v>
      </c>
      <c r="E20" s="67">
        <v>130650.45196000001</v>
      </c>
      <c r="F20" s="116">
        <v>111978.56653</v>
      </c>
      <c r="G20" s="64">
        <v>18671.885429999998</v>
      </c>
      <c r="H20" s="115">
        <v>0</v>
      </c>
      <c r="I20" s="117">
        <v>130650.45195999999</v>
      </c>
      <c r="J20" s="127"/>
      <c r="K20" s="158" t="s">
        <v>240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8.25" customHeight="1">
      <c r="A21" s="31"/>
      <c r="B21" s="141" t="s">
        <v>161</v>
      </c>
      <c r="C21" s="113">
        <v>44168</v>
      </c>
      <c r="D21" s="116">
        <v>592.63180000001194</v>
      </c>
      <c r="E21" s="67">
        <v>244070.29399000001</v>
      </c>
      <c r="F21" s="116">
        <v>244662.92579000001</v>
      </c>
      <c r="G21" s="64">
        <v>-592.6318</v>
      </c>
      <c r="H21" s="115">
        <v>0</v>
      </c>
      <c r="I21" s="117">
        <v>244070.29399000001</v>
      </c>
      <c r="J21" s="127"/>
      <c r="K21" s="158" t="s">
        <v>240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8.25" customHeight="1">
      <c r="A22" s="31"/>
      <c r="B22" s="141" t="s">
        <v>162</v>
      </c>
      <c r="C22" s="113">
        <v>44334</v>
      </c>
      <c r="D22" s="116">
        <v>69218.162389999998</v>
      </c>
      <c r="E22" s="67">
        <v>0</v>
      </c>
      <c r="F22" s="116">
        <v>69218.162389999998</v>
      </c>
      <c r="G22" s="64">
        <v>470.25436000000002</v>
      </c>
      <c r="H22" s="115">
        <v>0</v>
      </c>
      <c r="I22" s="117">
        <v>69688.416750000004</v>
      </c>
      <c r="J22" s="152"/>
      <c r="K22" s="64" t="s">
        <v>240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8.25" customHeight="1">
      <c r="A23" s="31"/>
      <c r="B23" s="141" t="s">
        <v>163</v>
      </c>
      <c r="C23" s="113">
        <v>44334</v>
      </c>
      <c r="D23" s="116">
        <v>106504.71401000001</v>
      </c>
      <c r="E23" s="67">
        <v>0</v>
      </c>
      <c r="F23" s="116">
        <v>106504.71401000001</v>
      </c>
      <c r="G23" s="64">
        <v>0</v>
      </c>
      <c r="H23" s="115">
        <v>0</v>
      </c>
      <c r="I23" s="117">
        <v>106504.71401000001</v>
      </c>
      <c r="J23" s="152"/>
      <c r="K23" s="64" t="s">
        <v>240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8.25" customHeight="1">
      <c r="A24" s="31"/>
      <c r="B24" s="141" t="s">
        <v>164</v>
      </c>
      <c r="C24" s="113">
        <v>44371</v>
      </c>
      <c r="D24" s="116">
        <v>0</v>
      </c>
      <c r="E24" s="67">
        <v>372700</v>
      </c>
      <c r="F24" s="116">
        <v>289355</v>
      </c>
      <c r="G24" s="64">
        <v>83345</v>
      </c>
      <c r="H24" s="115">
        <v>0</v>
      </c>
      <c r="I24" s="117">
        <v>372700</v>
      </c>
      <c r="J24" s="152"/>
      <c r="K24" s="64" t="s">
        <v>240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8.25" customHeight="1">
      <c r="A25" s="34"/>
      <c r="B25" s="69" t="s">
        <v>2</v>
      </c>
      <c r="C25" s="114"/>
      <c r="D25" s="120">
        <v>691389.22941999999</v>
      </c>
      <c r="E25" s="123">
        <v>967462.41305000009</v>
      </c>
      <c r="F25" s="120">
        <v>1537505.7569199998</v>
      </c>
      <c r="G25" s="66">
        <v>283085.31605999998</v>
      </c>
      <c r="H25" s="119">
        <v>0</v>
      </c>
      <c r="I25" s="121">
        <v>1820591.0729799999</v>
      </c>
      <c r="J25" s="124"/>
      <c r="K25" s="6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8.25" customHeight="1">
      <c r="A26" s="36" t="s">
        <v>88</v>
      </c>
      <c r="B26" s="138" t="s">
        <v>165</v>
      </c>
      <c r="C26" s="132">
        <v>44411</v>
      </c>
      <c r="D26" s="133">
        <v>800000</v>
      </c>
      <c r="E26" s="134">
        <v>0</v>
      </c>
      <c r="F26" s="133">
        <v>800000</v>
      </c>
      <c r="G26" s="104">
        <v>208645.4565</v>
      </c>
      <c r="H26" s="135">
        <v>0</v>
      </c>
      <c r="I26" s="136">
        <v>1008645.4565</v>
      </c>
      <c r="J26" s="137" t="s">
        <v>166</v>
      </c>
      <c r="K26" s="10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8.25" customHeight="1">
      <c r="A27" s="67"/>
      <c r="B27" s="70" t="s">
        <v>167</v>
      </c>
      <c r="C27" s="113">
        <v>44411</v>
      </c>
      <c r="D27" s="116">
        <v>54150</v>
      </c>
      <c r="E27" s="67">
        <v>0</v>
      </c>
      <c r="F27" s="116">
        <v>54150</v>
      </c>
      <c r="G27" s="64">
        <v>15912.8519</v>
      </c>
      <c r="H27" s="115">
        <v>0</v>
      </c>
      <c r="I27" s="117">
        <v>70062.851899999994</v>
      </c>
      <c r="J27" s="127" t="s">
        <v>166</v>
      </c>
      <c r="K27" s="6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8" customHeight="1">
      <c r="A28" s="123"/>
      <c r="B28" s="69" t="s">
        <v>2</v>
      </c>
      <c r="C28" s="114"/>
      <c r="D28" s="120">
        <v>854150</v>
      </c>
      <c r="E28" s="123">
        <v>0</v>
      </c>
      <c r="F28" s="120">
        <v>854150</v>
      </c>
      <c r="G28" s="66">
        <v>224558.30840000001</v>
      </c>
      <c r="H28" s="119">
        <v>0</v>
      </c>
      <c r="I28" s="121">
        <v>1078708.3084</v>
      </c>
      <c r="J28" s="124"/>
      <c r="K28" s="6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8" customHeight="1">
      <c r="A29" s="67" t="s">
        <v>168</v>
      </c>
      <c r="B29" s="70" t="s">
        <v>169</v>
      </c>
      <c r="C29" s="113">
        <v>44103</v>
      </c>
      <c r="D29" s="116">
        <v>89585</v>
      </c>
      <c r="E29" s="67">
        <v>0</v>
      </c>
      <c r="F29" s="116">
        <v>89585</v>
      </c>
      <c r="G29" s="64">
        <v>10923.78355</v>
      </c>
      <c r="H29" s="115">
        <v>0</v>
      </c>
      <c r="I29" s="117">
        <v>100508.78354999999</v>
      </c>
      <c r="J29" s="127">
        <v>1.5308E-2</v>
      </c>
      <c r="K29" s="6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8" customHeight="1">
      <c r="A30" s="67"/>
      <c r="B30" s="70" t="s">
        <v>170</v>
      </c>
      <c r="C30" s="113">
        <v>44103</v>
      </c>
      <c r="D30" s="116">
        <v>53895</v>
      </c>
      <c r="E30" s="67">
        <v>0</v>
      </c>
      <c r="F30" s="116">
        <v>53895</v>
      </c>
      <c r="G30" s="64">
        <v>7178.0344500000001</v>
      </c>
      <c r="H30" s="115">
        <v>0</v>
      </c>
      <c r="I30" s="117">
        <v>61073.034449999999</v>
      </c>
      <c r="J30" s="127">
        <v>1.5859000000000002E-2</v>
      </c>
      <c r="K30" s="6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8.25" customHeight="1">
      <c r="A31" s="67"/>
      <c r="B31" s="162" t="s">
        <v>2</v>
      </c>
      <c r="C31" s="113"/>
      <c r="D31" s="116">
        <v>143480</v>
      </c>
      <c r="E31" s="67">
        <v>0</v>
      </c>
      <c r="F31" s="116">
        <v>143480</v>
      </c>
      <c r="G31" s="64">
        <v>18101.817999999999</v>
      </c>
      <c r="H31" s="115">
        <v>0</v>
      </c>
      <c r="I31" s="117">
        <v>161581.818</v>
      </c>
      <c r="J31" s="127"/>
      <c r="K31" s="6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8.25" customHeight="1">
      <c r="A32" s="134" t="s">
        <v>48</v>
      </c>
      <c r="B32" s="131" t="s">
        <v>171</v>
      </c>
      <c r="C32" s="132">
        <v>44187</v>
      </c>
      <c r="D32" s="133">
        <v>13416.866</v>
      </c>
      <c r="E32" s="134">
        <v>1083.134</v>
      </c>
      <c r="F32" s="133">
        <v>14500</v>
      </c>
      <c r="G32" s="104">
        <v>0</v>
      </c>
      <c r="H32" s="135">
        <v>0</v>
      </c>
      <c r="I32" s="136">
        <v>14500</v>
      </c>
      <c r="J32" s="137">
        <v>0.05</v>
      </c>
      <c r="K32" s="104" t="s">
        <v>49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8.25" customHeight="1">
      <c r="A33" s="31"/>
      <c r="B33" s="70" t="s">
        <v>172</v>
      </c>
      <c r="C33" s="130">
        <v>44187</v>
      </c>
      <c r="D33" s="116">
        <v>0</v>
      </c>
      <c r="E33" s="67">
        <v>5343.2340000000004</v>
      </c>
      <c r="F33" s="116">
        <v>5343.2340000000004</v>
      </c>
      <c r="G33" s="64">
        <v>0</v>
      </c>
      <c r="H33" s="115">
        <v>0</v>
      </c>
      <c r="I33" s="117">
        <v>5343.2340000000004</v>
      </c>
      <c r="J33" s="159">
        <v>0.05</v>
      </c>
      <c r="K33" s="64" t="s">
        <v>49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8.25" customHeight="1">
      <c r="A34" s="31"/>
      <c r="B34" s="141" t="s">
        <v>173</v>
      </c>
      <c r="C34" s="130">
        <v>44187</v>
      </c>
      <c r="D34" s="116">
        <v>0</v>
      </c>
      <c r="E34" s="67">
        <v>1502</v>
      </c>
      <c r="F34" s="116">
        <v>1502</v>
      </c>
      <c r="G34" s="64">
        <v>0</v>
      </c>
      <c r="H34" s="115">
        <v>0</v>
      </c>
      <c r="I34" s="117">
        <v>1502</v>
      </c>
      <c r="J34" s="198" t="s">
        <v>174</v>
      </c>
      <c r="K34" s="64" t="s">
        <v>49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8.25" customHeight="1">
      <c r="A35" s="34"/>
      <c r="B35" s="69" t="s">
        <v>2</v>
      </c>
      <c r="C35" s="150"/>
      <c r="D35" s="120">
        <v>13416.866</v>
      </c>
      <c r="E35" s="123">
        <v>7928.3680000000004</v>
      </c>
      <c r="F35" s="120">
        <v>21345.234</v>
      </c>
      <c r="G35" s="66">
        <v>0</v>
      </c>
      <c r="H35" s="119">
        <v>0</v>
      </c>
      <c r="I35" s="121">
        <v>21345.234</v>
      </c>
      <c r="J35" s="199"/>
      <c r="K35" s="6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8.25" customHeight="1">
      <c r="A36" s="31" t="s">
        <v>56</v>
      </c>
      <c r="B36" s="141" t="s">
        <v>57</v>
      </c>
      <c r="C36" s="113">
        <v>44322</v>
      </c>
      <c r="D36" s="116">
        <v>0</v>
      </c>
      <c r="E36" s="67">
        <v>702150</v>
      </c>
      <c r="F36" s="116">
        <v>580420</v>
      </c>
      <c r="G36" s="64">
        <v>142745.44699999999</v>
      </c>
      <c r="H36" s="115">
        <v>0</v>
      </c>
      <c r="I36" s="117">
        <v>723165.44699999993</v>
      </c>
      <c r="J36" s="127" t="s">
        <v>58</v>
      </c>
      <c r="K36" s="64" t="s">
        <v>59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8.25" customHeight="1">
      <c r="A37" s="31"/>
      <c r="B37" s="141" t="s">
        <v>89</v>
      </c>
      <c r="C37" s="113">
        <v>44322</v>
      </c>
      <c r="D37" s="116">
        <v>0</v>
      </c>
      <c r="E37" s="67">
        <v>147500</v>
      </c>
      <c r="F37" s="116">
        <v>114195</v>
      </c>
      <c r="G37" s="64">
        <v>33718.792000000001</v>
      </c>
      <c r="H37" s="115">
        <v>0</v>
      </c>
      <c r="I37" s="117">
        <v>147913.79200000002</v>
      </c>
      <c r="J37" s="127">
        <v>0.05</v>
      </c>
      <c r="K37" s="64" t="s">
        <v>59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ht="8.25" customHeight="1">
      <c r="A38" s="31"/>
      <c r="B38" s="141" t="s">
        <v>60</v>
      </c>
      <c r="C38" s="130">
        <v>44180</v>
      </c>
      <c r="D38" s="116">
        <v>1500000</v>
      </c>
      <c r="E38" s="67">
        <v>0</v>
      </c>
      <c r="F38" s="116">
        <v>1500000</v>
      </c>
      <c r="G38" s="64">
        <v>174125.83300000001</v>
      </c>
      <c r="H38" s="115">
        <v>0</v>
      </c>
      <c r="I38" s="117">
        <v>1674125.8330000001</v>
      </c>
      <c r="J38" s="127" t="s">
        <v>175</v>
      </c>
      <c r="K38" s="64" t="s">
        <v>59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ht="8.25" customHeight="1">
      <c r="A39" s="34"/>
      <c r="B39" s="69" t="s">
        <v>2</v>
      </c>
      <c r="C39" s="150"/>
      <c r="D39" s="120">
        <v>1500000</v>
      </c>
      <c r="E39" s="123">
        <v>849650</v>
      </c>
      <c r="F39" s="120">
        <v>2194615</v>
      </c>
      <c r="G39" s="66">
        <v>350590.07200000004</v>
      </c>
      <c r="H39" s="119">
        <v>0</v>
      </c>
      <c r="I39" s="121">
        <v>2545205.0720000002</v>
      </c>
      <c r="J39" s="124"/>
      <c r="K39" s="6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ht="8.25" customHeight="1">
      <c r="A40" s="34" t="s">
        <v>176</v>
      </c>
      <c r="B40" s="170" t="s">
        <v>177</v>
      </c>
      <c r="C40" s="150">
        <v>44132</v>
      </c>
      <c r="D40" s="120">
        <v>0</v>
      </c>
      <c r="E40" s="123">
        <v>69900</v>
      </c>
      <c r="F40" s="120">
        <v>63180</v>
      </c>
      <c r="G40" s="66">
        <v>8727.1919999999991</v>
      </c>
      <c r="H40" s="119">
        <v>0</v>
      </c>
      <c r="I40" s="121">
        <v>71907.191999999995</v>
      </c>
      <c r="J40" s="171">
        <v>0.05</v>
      </c>
      <c r="K40" s="66" t="s">
        <v>178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</sheetData>
  <mergeCells count="1">
    <mergeCell ref="A2:K2"/>
  </mergeCells>
  <phoneticPr fontId="0" type="noConversion"/>
  <pageMargins left="0.6" right="0.6" top="0.75" bottom="0.5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/>
  <dimension ref="A1:HV115"/>
  <sheetViews>
    <sheetView tabSelected="1" defaultGridColor="0" colorId="22" zoomScale="117" zoomScaleNormal="117" workbookViewId="0">
      <selection activeCell="P32" sqref="P32"/>
    </sheetView>
  </sheetViews>
  <sheetFormatPr defaultColWidth="5.85546875" defaultRowHeight="8"/>
  <cols>
    <col min="1" max="1" width="14.85546875" style="52" customWidth="1"/>
    <col min="2" max="2" width="74.5703125" style="52" customWidth="1"/>
    <col min="3" max="3" width="10.85546875" style="52" customWidth="1"/>
    <col min="4" max="4" width="14" style="52" customWidth="1"/>
    <col min="5" max="5" width="13.85546875" style="52" customWidth="1"/>
    <col min="6" max="6" width="14.85546875" style="52" customWidth="1"/>
    <col min="7" max="7" width="12.42578125" style="52" customWidth="1"/>
    <col min="8" max="8" width="10.85546875" style="52" customWidth="1"/>
    <col min="9" max="9" width="14.5703125" style="52" customWidth="1"/>
    <col min="10" max="10" width="15.140625" style="52" customWidth="1"/>
    <col min="11" max="11" width="43.5703125" style="52" customWidth="1"/>
    <col min="12" max="15" width="5.85546875" style="52"/>
    <col min="16" max="21" width="9.5703125" style="52" customWidth="1"/>
    <col min="22" max="16384" width="5.85546875" style="52"/>
  </cols>
  <sheetData>
    <row r="1" spans="1:230" ht="14.25" customHeight="1">
      <c r="B1" s="1"/>
      <c r="C1" s="1"/>
      <c r="D1" s="59" t="s">
        <v>99</v>
      </c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ht="11.5" customHeight="1">
      <c r="A2" s="227" t="s">
        <v>64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ht="7.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9.65" customHeight="1">
      <c r="A4" s="2" t="s">
        <v>98</v>
      </c>
      <c r="B4" s="3"/>
      <c r="C4" s="1" t="s">
        <v>0</v>
      </c>
      <c r="D4" s="5"/>
      <c r="E4" s="3"/>
      <c r="F4" s="3"/>
      <c r="G4" s="5"/>
      <c r="H4" s="3"/>
      <c r="I4" s="3"/>
      <c r="J4" s="3"/>
      <c r="K4" s="4" t="s">
        <v>38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ht="9.65" customHeight="1">
      <c r="A5" s="6"/>
      <c r="B5" s="53"/>
      <c r="C5" s="7"/>
      <c r="D5" s="8" t="s">
        <v>65</v>
      </c>
      <c r="E5" s="9"/>
      <c r="F5" s="10"/>
      <c r="G5" s="11" t="s">
        <v>1</v>
      </c>
      <c r="H5" s="12"/>
      <c r="I5" s="13"/>
      <c r="J5" s="48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ht="9.65" customHeight="1">
      <c r="A6" s="14"/>
      <c r="B6" s="14"/>
      <c r="C6" s="14"/>
      <c r="D6" s="15"/>
      <c r="E6" s="16"/>
      <c r="F6" s="17" t="s">
        <v>2</v>
      </c>
      <c r="G6" s="18" t="s">
        <v>3</v>
      </c>
      <c r="H6" s="19" t="s">
        <v>4</v>
      </c>
      <c r="I6" s="17" t="s">
        <v>5</v>
      </c>
      <c r="J6" s="20" t="s">
        <v>6</v>
      </c>
      <c r="K6" s="21" t="s">
        <v>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ht="9.65" customHeight="1">
      <c r="A7" s="21" t="s">
        <v>8</v>
      </c>
      <c r="B7" s="21" t="s">
        <v>9</v>
      </c>
      <c r="C7" s="21" t="s">
        <v>10</v>
      </c>
      <c r="D7" s="22" t="s">
        <v>11</v>
      </c>
      <c r="E7" s="23" t="s">
        <v>12</v>
      </c>
      <c r="F7" s="17" t="s">
        <v>13</v>
      </c>
      <c r="G7" s="18" t="s">
        <v>14</v>
      </c>
      <c r="H7" s="19" t="s">
        <v>15</v>
      </c>
      <c r="I7" s="17" t="s">
        <v>16</v>
      </c>
      <c r="J7" s="20" t="s">
        <v>15</v>
      </c>
      <c r="K7" s="18" t="s">
        <v>67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ht="9.65" customHeight="1">
      <c r="A8" s="24"/>
      <c r="B8" s="24"/>
      <c r="C8" s="24"/>
      <c r="D8" s="25" t="s">
        <v>17</v>
      </c>
      <c r="E8" s="26" t="s">
        <v>17</v>
      </c>
      <c r="F8" s="27" t="s">
        <v>18</v>
      </c>
      <c r="G8" s="28" t="s">
        <v>19</v>
      </c>
      <c r="H8" s="29">
        <v>-3</v>
      </c>
      <c r="I8" s="27" t="s">
        <v>1</v>
      </c>
      <c r="J8" s="30" t="s">
        <v>66</v>
      </c>
      <c r="K8" s="28" t="s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ht="9.65" customHeight="1">
      <c r="A9" s="172" t="s">
        <v>179</v>
      </c>
      <c r="B9" s="201" t="s">
        <v>180</v>
      </c>
      <c r="C9" s="200">
        <v>44278</v>
      </c>
      <c r="D9" s="201">
        <v>6551.4489999999996</v>
      </c>
      <c r="E9" s="208">
        <v>0</v>
      </c>
      <c r="F9" s="174">
        <v>6551.4489999999996</v>
      </c>
      <c r="G9" s="33">
        <v>0</v>
      </c>
      <c r="H9" s="173">
        <v>0</v>
      </c>
      <c r="I9" s="175">
        <v>6551.4489999999996</v>
      </c>
      <c r="J9" s="211" t="s">
        <v>181</v>
      </c>
      <c r="K9" s="64" t="s">
        <v>241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ht="9.65" customHeight="1">
      <c r="A10" s="172"/>
      <c r="B10" s="201" t="s">
        <v>182</v>
      </c>
      <c r="C10" s="200">
        <v>44119</v>
      </c>
      <c r="D10" s="201">
        <v>410130</v>
      </c>
      <c r="E10" s="208">
        <v>0</v>
      </c>
      <c r="F10" s="174">
        <v>410130</v>
      </c>
      <c r="G10" s="33">
        <v>44496.836950000004</v>
      </c>
      <c r="H10" s="173">
        <v>0</v>
      </c>
      <c r="I10" s="175">
        <v>454626.83695000003</v>
      </c>
      <c r="J10" s="211">
        <v>0.05</v>
      </c>
      <c r="K10" s="64" t="s">
        <v>242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ht="9.65" customHeight="1">
      <c r="A11" s="172"/>
      <c r="B11" s="201" t="s">
        <v>183</v>
      </c>
      <c r="C11" s="229" t="s">
        <v>248</v>
      </c>
      <c r="D11" s="201">
        <v>523070</v>
      </c>
      <c r="E11" s="208">
        <v>51965</v>
      </c>
      <c r="F11" s="174">
        <v>575035</v>
      </c>
      <c r="G11" s="33">
        <v>108745.3915</v>
      </c>
      <c r="H11" s="173">
        <v>0</v>
      </c>
      <c r="I11" s="175">
        <v>683780.39150000003</v>
      </c>
      <c r="J11" s="211">
        <v>0.05</v>
      </c>
      <c r="K11" s="64" t="s">
        <v>242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9.65" customHeight="1">
      <c r="A12" s="176"/>
      <c r="B12" s="202" t="s">
        <v>2</v>
      </c>
      <c r="C12" s="204"/>
      <c r="D12" s="205">
        <v>939751.44900000002</v>
      </c>
      <c r="E12" s="209">
        <v>51965</v>
      </c>
      <c r="F12" s="177">
        <v>991716.44900000002</v>
      </c>
      <c r="G12" s="35">
        <v>153242.22845</v>
      </c>
      <c r="H12" s="105">
        <v>0</v>
      </c>
      <c r="I12" s="178">
        <v>1144958.6774500001</v>
      </c>
      <c r="J12" s="212"/>
      <c r="K12" s="6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9.65" customHeight="1">
      <c r="A13" s="172" t="s">
        <v>44</v>
      </c>
      <c r="B13" s="70" t="s">
        <v>184</v>
      </c>
      <c r="C13" s="168">
        <v>44147</v>
      </c>
      <c r="D13" s="116">
        <v>700000</v>
      </c>
      <c r="E13" s="67">
        <v>0</v>
      </c>
      <c r="F13" s="116">
        <v>700000</v>
      </c>
      <c r="G13" s="64">
        <v>148687.44899999999</v>
      </c>
      <c r="H13" s="115">
        <v>0</v>
      </c>
      <c r="I13" s="117">
        <v>848687.44900000002</v>
      </c>
      <c r="J13" s="127">
        <v>0.05</v>
      </c>
      <c r="K13" s="64" t="s">
        <v>61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ht="9.65" customHeight="1">
      <c r="A14" s="172"/>
      <c r="B14" s="141" t="s">
        <v>185</v>
      </c>
      <c r="C14" s="168">
        <v>44292</v>
      </c>
      <c r="D14" s="116">
        <v>0</v>
      </c>
      <c r="E14" s="67">
        <v>95005</v>
      </c>
      <c r="F14" s="116">
        <v>73985</v>
      </c>
      <c r="G14" s="64">
        <v>22772.9238</v>
      </c>
      <c r="H14" s="115">
        <v>0</v>
      </c>
      <c r="I14" s="117">
        <v>96757.923800000004</v>
      </c>
      <c r="J14" s="127">
        <v>0.05</v>
      </c>
      <c r="K14" s="64" t="s">
        <v>61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ht="9.65" customHeight="1">
      <c r="A15" s="172"/>
      <c r="B15" s="201" t="s">
        <v>186</v>
      </c>
      <c r="C15" s="200">
        <v>44133</v>
      </c>
      <c r="D15" s="201">
        <v>499460</v>
      </c>
      <c r="E15" s="208">
        <v>0</v>
      </c>
      <c r="F15" s="174">
        <v>499460</v>
      </c>
      <c r="G15" s="33">
        <v>65544.135800000004</v>
      </c>
      <c r="H15" s="173">
        <v>0</v>
      </c>
      <c r="I15" s="175">
        <f>SUM(F15:H15)</f>
        <v>565004.13580000005</v>
      </c>
      <c r="J15" s="211">
        <v>0.05</v>
      </c>
      <c r="K15" s="64" t="s">
        <v>52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ht="9.65" customHeight="1">
      <c r="A16" s="176"/>
      <c r="B16" s="202" t="s">
        <v>2</v>
      </c>
      <c r="C16" s="203"/>
      <c r="D16" s="205">
        <f t="shared" ref="D16:I16" si="0">SUM(D13:D15)</f>
        <v>1199460</v>
      </c>
      <c r="E16" s="209">
        <f t="shared" si="0"/>
        <v>95005</v>
      </c>
      <c r="F16" s="177">
        <f t="shared" si="0"/>
        <v>1273445</v>
      </c>
      <c r="G16" s="35">
        <f t="shared" si="0"/>
        <v>237004.5086</v>
      </c>
      <c r="H16" s="105">
        <f t="shared" si="0"/>
        <v>0</v>
      </c>
      <c r="I16" s="178">
        <f t="shared" si="0"/>
        <v>1510449.5086000001</v>
      </c>
      <c r="J16" s="212"/>
      <c r="K16" s="6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9.65" customHeight="1">
      <c r="A17" s="172" t="s">
        <v>45</v>
      </c>
      <c r="B17" s="201" t="s">
        <v>91</v>
      </c>
      <c r="C17" s="200">
        <v>44355</v>
      </c>
      <c r="D17" s="201">
        <v>91980</v>
      </c>
      <c r="E17" s="208">
        <v>0</v>
      </c>
      <c r="F17" s="174">
        <v>91980</v>
      </c>
      <c r="G17" s="33">
        <v>23633.251049999999</v>
      </c>
      <c r="H17" s="173">
        <v>0</v>
      </c>
      <c r="I17" s="175">
        <v>115613.25104999999</v>
      </c>
      <c r="J17" s="211">
        <v>1.04E-2</v>
      </c>
      <c r="K17" s="64" t="s">
        <v>92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9.65" customHeight="1">
      <c r="A18" s="172"/>
      <c r="B18" s="201" t="s">
        <v>93</v>
      </c>
      <c r="C18" s="200">
        <v>44355</v>
      </c>
      <c r="D18" s="201">
        <v>3000</v>
      </c>
      <c r="E18" s="208">
        <v>55220</v>
      </c>
      <c r="F18" s="174">
        <v>58220</v>
      </c>
      <c r="G18" s="33">
        <v>0</v>
      </c>
      <c r="H18" s="173">
        <v>0</v>
      </c>
      <c r="I18" s="175">
        <f>SUM(F18:H18)</f>
        <v>58220</v>
      </c>
      <c r="J18" s="211">
        <v>6.1999999999999998E-3</v>
      </c>
      <c r="K18" s="64" t="s">
        <v>92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9.65" customHeight="1">
      <c r="A19" s="176"/>
      <c r="B19" s="202" t="s">
        <v>2</v>
      </c>
      <c r="C19" s="204"/>
      <c r="D19" s="205">
        <f>SUM(D9:D18)</f>
        <v>4373402.898</v>
      </c>
      <c r="E19" s="209">
        <f>SUM(E9:E18)</f>
        <v>349160</v>
      </c>
      <c r="F19" s="177">
        <f>SUM(F9:F18)</f>
        <v>4680522.898</v>
      </c>
      <c r="G19" s="35">
        <f>SUM(G9:G18)</f>
        <v>804126.72514999995</v>
      </c>
      <c r="H19" s="105">
        <f>SUM(H9:H18)</f>
        <v>0</v>
      </c>
      <c r="I19" s="178">
        <f>SUM(I9:I18)</f>
        <v>5484649.6231500003</v>
      </c>
      <c r="J19" s="212"/>
      <c r="K19" s="6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9.65" customHeight="1">
      <c r="A20" s="172" t="s">
        <v>94</v>
      </c>
      <c r="B20" s="201" t="s">
        <v>187</v>
      </c>
      <c r="C20" s="200">
        <v>44154</v>
      </c>
      <c r="D20" s="201">
        <v>169465</v>
      </c>
      <c r="E20" s="208">
        <v>0</v>
      </c>
      <c r="F20" s="174">
        <v>169465</v>
      </c>
      <c r="G20" s="33">
        <v>31059.300749999999</v>
      </c>
      <c r="H20" s="173">
        <v>0</v>
      </c>
      <c r="I20" s="175">
        <f>SUM(F20:H20)</f>
        <v>200524.30074999999</v>
      </c>
      <c r="J20" s="211" t="s">
        <v>188</v>
      </c>
      <c r="K20" s="64" t="s">
        <v>189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9.65" customHeight="1">
      <c r="A21" s="172"/>
      <c r="B21" s="201" t="s">
        <v>190</v>
      </c>
      <c r="C21" s="200">
        <v>44154</v>
      </c>
      <c r="D21" s="201">
        <v>990</v>
      </c>
      <c r="E21" s="208">
        <v>21145</v>
      </c>
      <c r="F21" s="174">
        <v>22135</v>
      </c>
      <c r="G21" s="33">
        <v>0</v>
      </c>
      <c r="H21" s="173">
        <v>0</v>
      </c>
      <c r="I21" s="175">
        <f>SUM(F21:H21)</f>
        <v>22135</v>
      </c>
      <c r="J21" s="211" t="s">
        <v>191</v>
      </c>
      <c r="K21" s="64" t="s">
        <v>189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9.65" customHeight="1">
      <c r="A22" s="176"/>
      <c r="B22" s="202" t="s">
        <v>2</v>
      </c>
      <c r="C22" s="204"/>
      <c r="D22" s="205">
        <f t="shared" ref="D22:I22" si="1">SUM(D20:D21)</f>
        <v>170455</v>
      </c>
      <c r="E22" s="209">
        <f t="shared" si="1"/>
        <v>21145</v>
      </c>
      <c r="F22" s="177">
        <f t="shared" si="1"/>
        <v>191600</v>
      </c>
      <c r="G22" s="35">
        <f t="shared" si="1"/>
        <v>31059.300749999999</v>
      </c>
      <c r="H22" s="105">
        <f t="shared" si="1"/>
        <v>0</v>
      </c>
      <c r="I22" s="178">
        <f t="shared" si="1"/>
        <v>222659.30074999999</v>
      </c>
      <c r="J22" s="212"/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9.65" customHeight="1">
      <c r="A23" s="172" t="s">
        <v>192</v>
      </c>
      <c r="B23" s="201" t="s">
        <v>193</v>
      </c>
      <c r="C23" s="200">
        <v>44091</v>
      </c>
      <c r="D23" s="201">
        <v>186465</v>
      </c>
      <c r="E23" s="208">
        <v>0</v>
      </c>
      <c r="F23" s="174">
        <v>186465</v>
      </c>
      <c r="G23" s="33">
        <v>54439.145750000003</v>
      </c>
      <c r="H23" s="173">
        <v>0</v>
      </c>
      <c r="I23" s="175">
        <f>SUM(F23:H23)</f>
        <v>240904.14575</v>
      </c>
      <c r="J23" s="211">
        <v>2.717E-2</v>
      </c>
      <c r="K23" s="64" t="s">
        <v>194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9.65" customHeight="1">
      <c r="A24" s="172"/>
      <c r="B24" s="201" t="s">
        <v>195</v>
      </c>
      <c r="C24" s="200">
        <v>44091</v>
      </c>
      <c r="D24" s="201">
        <v>96715</v>
      </c>
      <c r="E24" s="208">
        <v>514790</v>
      </c>
      <c r="F24" s="174">
        <v>611505</v>
      </c>
      <c r="G24" s="33">
        <v>0</v>
      </c>
      <c r="H24" s="173">
        <v>0</v>
      </c>
      <c r="I24" s="175">
        <f>SUM(F24:H24)</f>
        <v>611505</v>
      </c>
      <c r="J24" s="211">
        <v>1.5180000000000001E-2</v>
      </c>
      <c r="K24" s="64" t="s">
        <v>194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9.65" customHeight="1">
      <c r="A25" s="176"/>
      <c r="B25" s="202" t="s">
        <v>2</v>
      </c>
      <c r="C25" s="204"/>
      <c r="D25" s="205">
        <f t="shared" ref="D25:I25" si="2">SUM(D23:D24)</f>
        <v>283180</v>
      </c>
      <c r="E25" s="209">
        <f t="shared" si="2"/>
        <v>514790</v>
      </c>
      <c r="F25" s="177">
        <f t="shared" si="2"/>
        <v>797970</v>
      </c>
      <c r="G25" s="35">
        <f t="shared" si="2"/>
        <v>54439.145750000003</v>
      </c>
      <c r="H25" s="105">
        <f t="shared" si="2"/>
        <v>0</v>
      </c>
      <c r="I25" s="178">
        <f t="shared" si="2"/>
        <v>852409.14575000003</v>
      </c>
      <c r="J25" s="212"/>
      <c r="K25" s="6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9.65" customHeight="1">
      <c r="A26" s="172" t="s">
        <v>196</v>
      </c>
      <c r="B26" s="201" t="s">
        <v>197</v>
      </c>
      <c r="C26" s="200">
        <v>44336</v>
      </c>
      <c r="D26" s="201">
        <v>2615</v>
      </c>
      <c r="E26" s="208">
        <v>40720</v>
      </c>
      <c r="F26" s="174">
        <v>43335</v>
      </c>
      <c r="G26" s="33">
        <v>-74.073990000000009</v>
      </c>
      <c r="H26" s="173">
        <v>0</v>
      </c>
      <c r="I26" s="175">
        <f>SUM(F26:H26)</f>
        <v>43260.926010000003</v>
      </c>
      <c r="J26" s="211" t="s">
        <v>198</v>
      </c>
      <c r="K26" s="64" t="s">
        <v>199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9.65" customHeight="1">
      <c r="A27" s="176"/>
      <c r="B27" s="205"/>
      <c r="C27" s="204"/>
      <c r="D27" s="205"/>
      <c r="E27" s="209"/>
      <c r="F27" s="177"/>
      <c r="G27" s="35"/>
      <c r="H27" s="105"/>
      <c r="I27" s="178"/>
      <c r="J27" s="212"/>
      <c r="K27" s="6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s="58" customFormat="1" ht="8.25" customHeight="1">
      <c r="A28" s="172" t="s">
        <v>62</v>
      </c>
      <c r="B28" s="201" t="s">
        <v>246</v>
      </c>
      <c r="C28" s="200"/>
      <c r="D28" s="201">
        <v>325700</v>
      </c>
      <c r="E28" s="208">
        <v>0</v>
      </c>
      <c r="F28" s="174">
        <v>325700</v>
      </c>
      <c r="G28" s="33">
        <v>1847.1484499999999</v>
      </c>
      <c r="H28" s="173">
        <v>0</v>
      </c>
      <c r="I28" s="175">
        <f>SUM(F28:H28)</f>
        <v>327547.14844999998</v>
      </c>
      <c r="J28" s="211"/>
      <c r="K28" s="64"/>
      <c r="L28" s="57"/>
      <c r="M28" s="2"/>
      <c r="N28" s="2"/>
      <c r="O28" s="2"/>
      <c r="P28" s="2"/>
      <c r="Q28" s="2"/>
      <c r="R28" s="2"/>
      <c r="S28" s="2"/>
      <c r="T28" s="2"/>
      <c r="U28" s="2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</row>
    <row r="29" spans="1:230" s="58" customFormat="1" ht="8.25" customHeight="1">
      <c r="A29" s="179" t="s">
        <v>200</v>
      </c>
      <c r="B29" s="225" t="s">
        <v>207</v>
      </c>
      <c r="C29" s="207">
        <v>44334</v>
      </c>
      <c r="D29" s="206">
        <v>0</v>
      </c>
      <c r="E29" s="210">
        <v>157.82</v>
      </c>
      <c r="F29" s="181">
        <v>157.82</v>
      </c>
      <c r="G29" s="155">
        <v>0</v>
      </c>
      <c r="H29" s="156">
        <v>0</v>
      </c>
      <c r="I29" s="182">
        <f>SUM(F29:H29)</f>
        <v>157.82</v>
      </c>
      <c r="J29" s="213" t="s">
        <v>201</v>
      </c>
      <c r="K29" s="145" t="s">
        <v>202</v>
      </c>
      <c r="L29" s="57"/>
      <c r="M29" s="2"/>
      <c r="N29" s="2"/>
      <c r="O29" s="2"/>
      <c r="P29" s="2"/>
      <c r="Q29" s="2"/>
      <c r="R29" s="2"/>
      <c r="S29" s="2"/>
      <c r="T29" s="2"/>
      <c r="U29" s="2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</row>
    <row r="30" spans="1:230" s="58" customFormat="1" ht="8.25" customHeight="1">
      <c r="A30" s="179" t="s">
        <v>203</v>
      </c>
      <c r="B30" s="206" t="s">
        <v>204</v>
      </c>
      <c r="C30" s="226" t="s">
        <v>247</v>
      </c>
      <c r="D30" s="206">
        <v>100760</v>
      </c>
      <c r="E30" s="210">
        <v>0</v>
      </c>
      <c r="F30" s="181">
        <v>100760</v>
      </c>
      <c r="G30" s="155">
        <v>27044.145199999999</v>
      </c>
      <c r="H30" s="156">
        <v>0</v>
      </c>
      <c r="I30" s="182">
        <f>SUM(F30:H30)</f>
        <v>127804.1452</v>
      </c>
      <c r="J30" s="213" t="s">
        <v>205</v>
      </c>
      <c r="K30" s="145" t="s">
        <v>206</v>
      </c>
      <c r="L30" s="57"/>
      <c r="M30" s="2"/>
      <c r="N30" s="2"/>
      <c r="O30" s="2"/>
      <c r="P30" s="2"/>
      <c r="Q30" s="2"/>
      <c r="R30" s="2"/>
      <c r="S30" s="2"/>
      <c r="T30" s="2"/>
      <c r="U30" s="2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</row>
    <row r="31" spans="1:230" s="58" customFormat="1" ht="8.25" customHeight="1">
      <c r="A31" s="32" t="s">
        <v>22</v>
      </c>
      <c r="B31" s="167" t="s">
        <v>208</v>
      </c>
      <c r="C31" s="169">
        <v>43733</v>
      </c>
      <c r="D31" s="63">
        <v>0</v>
      </c>
      <c r="E31" s="61">
        <v>149995.82399999999</v>
      </c>
      <c r="F31" s="32">
        <v>114990</v>
      </c>
      <c r="G31" s="33">
        <v>35063.957000000002</v>
      </c>
      <c r="H31" s="62">
        <v>0</v>
      </c>
      <c r="I31" s="32">
        <v>150053.95699999999</v>
      </c>
      <c r="J31" s="68">
        <v>2.8899999999999999E-2</v>
      </c>
      <c r="K31" s="64" t="s">
        <v>95</v>
      </c>
      <c r="L31" s="57"/>
      <c r="M31" s="2"/>
      <c r="N31" s="2"/>
      <c r="O31" s="2"/>
      <c r="P31" s="2"/>
      <c r="Q31" s="2"/>
      <c r="R31" s="2"/>
      <c r="S31" s="2"/>
      <c r="T31" s="2"/>
      <c r="U31" s="2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</row>
    <row r="32" spans="1:230" s="58" customFormat="1" ht="8.25" customHeight="1">
      <c r="A32" s="32"/>
      <c r="B32" s="218" t="s">
        <v>209</v>
      </c>
      <c r="C32" s="169">
        <v>43887</v>
      </c>
      <c r="D32" s="63">
        <v>0</v>
      </c>
      <c r="E32" s="61">
        <v>314998.75199999998</v>
      </c>
      <c r="F32" s="32">
        <v>240410</v>
      </c>
      <c r="G32" s="33">
        <v>74722.407000000007</v>
      </c>
      <c r="H32" s="62">
        <v>0</v>
      </c>
      <c r="I32" s="32">
        <v>315132.40700000001</v>
      </c>
      <c r="J32" s="68">
        <v>2.7900000000000001E-2</v>
      </c>
      <c r="K32" s="64" t="s">
        <v>95</v>
      </c>
      <c r="L32" s="57"/>
      <c r="M32" s="2"/>
      <c r="N32" s="2"/>
      <c r="O32" s="2"/>
      <c r="P32" s="2"/>
      <c r="Q32" s="2"/>
      <c r="R32" s="2"/>
      <c r="S32" s="2"/>
      <c r="T32" s="2"/>
      <c r="U32" s="2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</row>
    <row r="33" spans="1:230" s="58" customFormat="1" ht="8.25" customHeight="1">
      <c r="A33" s="32"/>
      <c r="B33" s="218" t="s">
        <v>210</v>
      </c>
      <c r="C33" s="169">
        <v>43742</v>
      </c>
      <c r="D33" s="63">
        <v>15780</v>
      </c>
      <c r="E33" s="61">
        <v>0</v>
      </c>
      <c r="F33" s="32">
        <v>15780</v>
      </c>
      <c r="G33" s="33">
        <v>4136.8789999999999</v>
      </c>
      <c r="H33" s="62">
        <v>0</v>
      </c>
      <c r="I33" s="32">
        <v>19916.879000000001</v>
      </c>
      <c r="J33" s="68">
        <v>1.38E-2</v>
      </c>
      <c r="K33" s="64" t="s">
        <v>36</v>
      </c>
      <c r="L33" s="57"/>
      <c r="M33" s="2"/>
      <c r="N33" s="2"/>
      <c r="O33" s="2"/>
      <c r="P33" s="2"/>
      <c r="Q33" s="2"/>
      <c r="R33" s="2"/>
      <c r="S33" s="2"/>
      <c r="T33" s="2"/>
      <c r="U33" s="2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</row>
    <row r="34" spans="1:230" s="58" customFormat="1" ht="8.25" customHeight="1">
      <c r="A34" s="32"/>
      <c r="B34" s="218" t="s">
        <v>211</v>
      </c>
      <c r="C34" s="169">
        <v>43887</v>
      </c>
      <c r="D34" s="63">
        <v>30115</v>
      </c>
      <c r="E34" s="61">
        <v>0</v>
      </c>
      <c r="F34" s="32">
        <v>30115</v>
      </c>
      <c r="G34" s="33">
        <v>7896.1769999999997</v>
      </c>
      <c r="H34" s="62">
        <v>0</v>
      </c>
      <c r="I34" s="32">
        <v>38011.176999999996</v>
      </c>
      <c r="J34" s="68">
        <v>2.8000000000000001E-2</v>
      </c>
      <c r="K34" s="64" t="s">
        <v>36</v>
      </c>
      <c r="L34" s="57"/>
      <c r="M34" s="2"/>
      <c r="N34" s="2"/>
      <c r="O34" s="2"/>
      <c r="P34" s="2"/>
      <c r="Q34" s="2"/>
      <c r="R34" s="2"/>
      <c r="S34" s="2"/>
      <c r="T34" s="2"/>
      <c r="U34" s="2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</row>
    <row r="35" spans="1:230" s="58" customFormat="1" ht="8.25" customHeight="1">
      <c r="A35" s="32"/>
      <c r="B35" s="218" t="s">
        <v>212</v>
      </c>
      <c r="C35" s="169">
        <v>43887</v>
      </c>
      <c r="D35" s="63">
        <v>61780</v>
      </c>
      <c r="E35" s="61">
        <v>0</v>
      </c>
      <c r="F35" s="32">
        <v>61780</v>
      </c>
      <c r="G35" s="33">
        <v>16199.23</v>
      </c>
      <c r="H35" s="62">
        <v>0</v>
      </c>
      <c r="I35" s="32">
        <v>77979.23</v>
      </c>
      <c r="J35" s="68">
        <v>2.8000000000000001E-2</v>
      </c>
      <c r="K35" s="64" t="s">
        <v>36</v>
      </c>
      <c r="L35" s="57"/>
      <c r="M35" s="2"/>
      <c r="N35" s="2"/>
      <c r="O35" s="2"/>
      <c r="P35" s="2"/>
      <c r="Q35" s="2"/>
      <c r="R35" s="2"/>
      <c r="S35" s="2"/>
      <c r="T35" s="2"/>
      <c r="U35" s="2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</row>
    <row r="36" spans="1:230" s="58" customFormat="1" ht="8.25" customHeight="1">
      <c r="A36" s="32"/>
      <c r="B36" s="218" t="s">
        <v>213</v>
      </c>
      <c r="C36" s="169">
        <v>43887</v>
      </c>
      <c r="D36" s="63">
        <v>0</v>
      </c>
      <c r="E36" s="61">
        <v>241885.424</v>
      </c>
      <c r="F36" s="32">
        <v>232100</v>
      </c>
      <c r="G36" s="33">
        <v>78003.675000000003</v>
      </c>
      <c r="H36" s="62">
        <v>0</v>
      </c>
      <c r="I36" s="32">
        <v>310103.67499999999</v>
      </c>
      <c r="J36" s="68">
        <v>2.7900000000000001E-2</v>
      </c>
      <c r="K36" s="64" t="s">
        <v>95</v>
      </c>
      <c r="L36" s="57"/>
      <c r="M36" s="2"/>
      <c r="N36" s="2"/>
      <c r="O36" s="2"/>
      <c r="P36" s="2"/>
      <c r="Q36" s="2"/>
      <c r="R36" s="2"/>
      <c r="S36" s="2"/>
      <c r="T36" s="2"/>
      <c r="U36" s="2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</row>
    <row r="37" spans="1:230" s="58" customFormat="1" ht="8.25" customHeight="1">
      <c r="A37" s="32"/>
      <c r="B37" s="218" t="s">
        <v>214</v>
      </c>
      <c r="C37" s="169"/>
      <c r="D37" s="63">
        <v>396315</v>
      </c>
      <c r="E37" s="61">
        <v>0</v>
      </c>
      <c r="F37" s="32">
        <v>396315</v>
      </c>
      <c r="G37" s="33">
        <v>68708.081000000006</v>
      </c>
      <c r="H37" s="62">
        <v>0</v>
      </c>
      <c r="I37" s="32">
        <v>465023.08100000001</v>
      </c>
      <c r="J37" s="68">
        <v>2.9899999999999999E-2</v>
      </c>
      <c r="K37" s="64" t="s">
        <v>215</v>
      </c>
      <c r="L37" s="57"/>
      <c r="M37" s="2"/>
      <c r="N37" s="2"/>
      <c r="O37" s="2"/>
      <c r="P37" s="2"/>
      <c r="Q37" s="2"/>
      <c r="R37" s="2"/>
      <c r="S37" s="2"/>
      <c r="T37" s="2"/>
      <c r="U37" s="2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</row>
    <row r="38" spans="1:230" s="58" customFormat="1" ht="8.25" customHeight="1">
      <c r="A38" s="32"/>
      <c r="B38" s="218" t="s">
        <v>216</v>
      </c>
      <c r="C38" s="169"/>
      <c r="D38" s="63">
        <v>3910</v>
      </c>
      <c r="E38" s="61">
        <v>0</v>
      </c>
      <c r="F38" s="32">
        <v>3910</v>
      </c>
      <c r="G38" s="33">
        <v>308.976</v>
      </c>
      <c r="H38" s="62">
        <v>0</v>
      </c>
      <c r="I38" s="32">
        <v>4218.9759999999997</v>
      </c>
      <c r="J38" s="68" t="s">
        <v>90</v>
      </c>
      <c r="K38" s="64" t="s">
        <v>36</v>
      </c>
      <c r="L38" s="57"/>
      <c r="M38" s="2"/>
      <c r="N38" s="2"/>
      <c r="O38" s="2"/>
      <c r="P38" s="2"/>
      <c r="Q38" s="2"/>
      <c r="R38" s="2"/>
      <c r="S38" s="2"/>
      <c r="T38" s="2"/>
      <c r="U38" s="2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</row>
    <row r="39" spans="1:230" s="58" customFormat="1" ht="8.25" customHeight="1">
      <c r="A39" s="32"/>
      <c r="B39" s="218" t="s">
        <v>217</v>
      </c>
      <c r="C39" s="169"/>
      <c r="D39" s="63">
        <v>910</v>
      </c>
      <c r="E39" s="61">
        <v>0</v>
      </c>
      <c r="F39" s="32">
        <v>910</v>
      </c>
      <c r="G39" s="33">
        <v>54.820999999999998</v>
      </c>
      <c r="H39" s="62">
        <v>0</v>
      </c>
      <c r="I39" s="32">
        <v>964.82100000000003</v>
      </c>
      <c r="J39" s="68" t="s">
        <v>90</v>
      </c>
      <c r="K39" s="64" t="s">
        <v>36</v>
      </c>
      <c r="L39" s="57"/>
      <c r="M39" s="2"/>
      <c r="N39" s="2"/>
      <c r="O39" s="2"/>
      <c r="P39" s="2"/>
      <c r="Q39" s="2"/>
      <c r="R39" s="2"/>
      <c r="S39" s="2"/>
      <c r="T39" s="2"/>
      <c r="U39" s="2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</row>
    <row r="40" spans="1:230" s="58" customFormat="1" ht="8.25" customHeight="1">
      <c r="A40" s="32"/>
      <c r="B40" s="218" t="s">
        <v>218</v>
      </c>
      <c r="C40" s="169"/>
      <c r="D40" s="63">
        <v>102915</v>
      </c>
      <c r="E40" s="61">
        <v>0</v>
      </c>
      <c r="F40" s="32">
        <v>102915</v>
      </c>
      <c r="G40" s="33">
        <v>25445.085999999999</v>
      </c>
      <c r="H40" s="62">
        <v>0</v>
      </c>
      <c r="I40" s="32">
        <v>128360.086</v>
      </c>
      <c r="J40" s="68">
        <v>2.8000000000000001E-2</v>
      </c>
      <c r="K40" s="64" t="s">
        <v>36</v>
      </c>
      <c r="L40" s="57"/>
      <c r="M40" s="2"/>
      <c r="N40" s="2"/>
      <c r="O40" s="2"/>
      <c r="P40" s="2"/>
      <c r="Q40" s="2"/>
      <c r="R40" s="2"/>
      <c r="S40" s="2"/>
      <c r="T40" s="2"/>
      <c r="U40" s="2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</row>
    <row r="41" spans="1:230" s="58" customFormat="1" ht="8.25" customHeight="1">
      <c r="A41" s="32"/>
      <c r="B41" s="218" t="s">
        <v>219</v>
      </c>
      <c r="C41" s="169"/>
      <c r="D41" s="63">
        <v>90</v>
      </c>
      <c r="E41" s="61">
        <v>0</v>
      </c>
      <c r="F41" s="32">
        <v>90</v>
      </c>
      <c r="G41" s="33">
        <v>9.1910000000000007</v>
      </c>
      <c r="H41" s="62">
        <v>0</v>
      </c>
      <c r="I41" s="32">
        <v>99.191000000000003</v>
      </c>
      <c r="J41" s="68"/>
      <c r="K41" s="64"/>
      <c r="L41" s="57"/>
      <c r="M41" s="2"/>
      <c r="N41" s="2"/>
      <c r="O41" s="2"/>
      <c r="P41" s="2"/>
      <c r="Q41" s="2"/>
      <c r="R41" s="2"/>
      <c r="S41" s="2"/>
      <c r="T41" s="2"/>
      <c r="U41" s="2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</row>
    <row r="42" spans="1:230" s="58" customFormat="1" ht="8.25" customHeight="1">
      <c r="A42" s="32"/>
      <c r="B42" s="218" t="s">
        <v>220</v>
      </c>
      <c r="C42" s="169"/>
      <c r="D42" s="63">
        <v>32880</v>
      </c>
      <c r="E42" s="61">
        <v>0</v>
      </c>
      <c r="F42" s="32">
        <v>32880</v>
      </c>
      <c r="G42" s="33">
        <v>5820.1890000000003</v>
      </c>
      <c r="H42" s="62">
        <v>0</v>
      </c>
      <c r="I42" s="32">
        <v>38700.188999999998</v>
      </c>
      <c r="J42" s="68" t="s">
        <v>221</v>
      </c>
      <c r="K42" s="64" t="s">
        <v>36</v>
      </c>
      <c r="L42" s="57"/>
      <c r="M42" s="2"/>
      <c r="N42" s="2"/>
      <c r="O42" s="2"/>
      <c r="P42" s="2"/>
      <c r="Q42" s="2"/>
      <c r="R42" s="2"/>
      <c r="S42" s="2"/>
      <c r="T42" s="2"/>
      <c r="U42" s="2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</row>
    <row r="43" spans="1:230" s="58" customFormat="1" ht="8.25" customHeight="1">
      <c r="A43" s="32"/>
      <c r="B43" s="218" t="s">
        <v>211</v>
      </c>
      <c r="C43" s="169"/>
      <c r="D43" s="63">
        <v>2075</v>
      </c>
      <c r="E43" s="61">
        <v>0</v>
      </c>
      <c r="F43" s="32">
        <v>2075</v>
      </c>
      <c r="G43" s="33">
        <v>217.68299999999999</v>
      </c>
      <c r="H43" s="62">
        <v>0</v>
      </c>
      <c r="I43" s="32">
        <v>2292.683</v>
      </c>
      <c r="J43" s="68">
        <v>2.8000000000000001E-2</v>
      </c>
      <c r="K43" s="64" t="s">
        <v>36</v>
      </c>
      <c r="L43" s="57"/>
      <c r="M43" s="2"/>
      <c r="N43" s="2"/>
      <c r="O43" s="2"/>
      <c r="P43" s="2"/>
      <c r="Q43" s="2"/>
      <c r="R43" s="2"/>
      <c r="S43" s="2"/>
      <c r="T43" s="2"/>
      <c r="U43" s="2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</row>
    <row r="44" spans="1:230" s="58" customFormat="1" ht="8.25" customHeight="1">
      <c r="A44" s="32"/>
      <c r="B44" s="218" t="s">
        <v>222</v>
      </c>
      <c r="C44" s="169"/>
      <c r="D44" s="63">
        <v>52265</v>
      </c>
      <c r="E44" s="61">
        <v>0</v>
      </c>
      <c r="F44" s="32">
        <v>52265</v>
      </c>
      <c r="G44" s="33">
        <v>11338.302</v>
      </c>
      <c r="H44" s="62">
        <v>0</v>
      </c>
      <c r="I44" s="32">
        <v>63603.301999999996</v>
      </c>
      <c r="J44" s="68" t="s">
        <v>223</v>
      </c>
      <c r="K44" s="64" t="s">
        <v>36</v>
      </c>
      <c r="L44" s="57"/>
      <c r="M44" s="2"/>
      <c r="N44" s="2"/>
      <c r="O44" s="2"/>
      <c r="P44" s="2"/>
      <c r="Q44" s="2"/>
      <c r="R44" s="2"/>
      <c r="S44" s="2"/>
      <c r="T44" s="2"/>
      <c r="U44" s="2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</row>
    <row r="45" spans="1:230" s="58" customFormat="1" ht="8.25" customHeight="1">
      <c r="A45" s="32"/>
      <c r="B45" s="218" t="s">
        <v>224</v>
      </c>
      <c r="C45" s="169"/>
      <c r="D45" s="63">
        <v>1385</v>
      </c>
      <c r="E45" s="61">
        <v>0</v>
      </c>
      <c r="F45" s="32">
        <v>1385</v>
      </c>
      <c r="G45" s="33">
        <v>0</v>
      </c>
      <c r="H45" s="62">
        <v>0</v>
      </c>
      <c r="I45" s="32">
        <v>1385</v>
      </c>
      <c r="J45" s="68">
        <v>0.05</v>
      </c>
      <c r="K45" s="64" t="s">
        <v>36</v>
      </c>
      <c r="L45" s="57"/>
      <c r="M45" s="2"/>
      <c r="N45" s="2"/>
      <c r="O45" s="2"/>
      <c r="P45" s="2"/>
      <c r="Q45" s="2"/>
      <c r="R45" s="2"/>
      <c r="S45" s="2"/>
      <c r="T45" s="2"/>
      <c r="U45" s="2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</row>
    <row r="46" spans="1:230" s="58" customFormat="1" ht="8.25" customHeight="1">
      <c r="A46" s="47"/>
      <c r="B46" s="214" t="s">
        <v>2</v>
      </c>
      <c r="C46" s="215" t="s">
        <v>1</v>
      </c>
      <c r="D46" s="216">
        <v>700420</v>
      </c>
      <c r="E46" s="214">
        <v>706880</v>
      </c>
      <c r="F46" s="47">
        <v>1287920</v>
      </c>
      <c r="G46" s="35">
        <v>327924.6540000001</v>
      </c>
      <c r="H46" s="65">
        <v>0</v>
      </c>
      <c r="I46" s="47">
        <v>1615844.6539999999</v>
      </c>
      <c r="J46" s="217"/>
      <c r="K46" s="66"/>
      <c r="L46" s="57"/>
      <c r="M46" s="2"/>
      <c r="N46" s="2"/>
      <c r="O46" s="2"/>
      <c r="P46" s="2"/>
      <c r="Q46" s="2"/>
      <c r="R46" s="2"/>
      <c r="S46" s="2"/>
      <c r="T46" s="2"/>
      <c r="U46" s="2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</row>
    <row r="47" spans="1:230" s="58" customFormat="1" ht="8.25" customHeight="1">
      <c r="A47" s="163" t="s">
        <v>63</v>
      </c>
      <c r="B47" s="219" t="s">
        <v>225</v>
      </c>
      <c r="C47" s="220"/>
      <c r="D47" s="221">
        <v>185110</v>
      </c>
      <c r="E47" s="222">
        <v>14890</v>
      </c>
      <c r="F47" s="163">
        <v>200000</v>
      </c>
      <c r="G47" s="155">
        <v>62510.525000000001</v>
      </c>
      <c r="H47" s="223">
        <v>0</v>
      </c>
      <c r="I47" s="163">
        <v>262510.52500000002</v>
      </c>
      <c r="J47" s="224">
        <v>2.5000000000000001E-2</v>
      </c>
      <c r="K47" s="145" t="s">
        <v>96</v>
      </c>
      <c r="L47" s="57"/>
      <c r="M47" s="2"/>
      <c r="N47" s="2"/>
      <c r="O47" s="2"/>
      <c r="P47" s="2"/>
      <c r="Q47" s="2"/>
      <c r="R47" s="2"/>
      <c r="S47" s="2"/>
      <c r="T47" s="2"/>
      <c r="U47" s="2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</row>
    <row r="48" spans="1:230" s="58" customFormat="1" ht="8.25" customHeight="1">
      <c r="A48" s="32" t="s">
        <v>33</v>
      </c>
      <c r="B48" s="218" t="s">
        <v>226</v>
      </c>
      <c r="C48" s="169">
        <v>44124</v>
      </c>
      <c r="D48" s="63">
        <v>31759.791000000001</v>
      </c>
      <c r="E48" s="61">
        <v>0</v>
      </c>
      <c r="F48" s="32">
        <v>31759.791000000001</v>
      </c>
      <c r="G48" s="33">
        <v>0</v>
      </c>
      <c r="H48" s="62">
        <v>0</v>
      </c>
      <c r="I48" s="32">
        <v>31759.791000000001</v>
      </c>
      <c r="J48" s="68" t="s">
        <v>85</v>
      </c>
      <c r="K48" s="64"/>
      <c r="L48" s="57"/>
      <c r="M48" s="2"/>
      <c r="N48" s="2"/>
      <c r="O48" s="2"/>
      <c r="P48" s="2"/>
      <c r="Q48" s="2"/>
      <c r="R48" s="2"/>
      <c r="S48" s="2"/>
      <c r="T48" s="2"/>
      <c r="U48" s="2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</row>
    <row r="49" spans="1:230" s="58" customFormat="1" ht="8.25" customHeight="1">
      <c r="A49" s="32"/>
      <c r="B49" s="218" t="s">
        <v>227</v>
      </c>
      <c r="C49" s="169">
        <v>44006</v>
      </c>
      <c r="D49" s="63">
        <v>0</v>
      </c>
      <c r="E49" s="61">
        <v>21192.977999999999</v>
      </c>
      <c r="F49" s="32">
        <v>21192.977999999999</v>
      </c>
      <c r="G49" s="33">
        <v>0</v>
      </c>
      <c r="H49" s="62">
        <v>0</v>
      </c>
      <c r="I49" s="32">
        <v>21192.977999999999</v>
      </c>
      <c r="J49" s="68" t="s">
        <v>228</v>
      </c>
      <c r="K49" s="64"/>
      <c r="L49" s="57"/>
      <c r="M49" s="2"/>
      <c r="N49" s="2"/>
      <c r="O49" s="2"/>
      <c r="P49" s="2"/>
      <c r="Q49" s="2"/>
      <c r="R49" s="2"/>
      <c r="S49" s="2"/>
      <c r="T49" s="2"/>
      <c r="U49" s="2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</row>
    <row r="50" spans="1:230" s="58" customFormat="1" ht="8.25" customHeight="1">
      <c r="A50" s="32"/>
      <c r="B50" s="218" t="s">
        <v>229</v>
      </c>
      <c r="C50" s="169">
        <v>44006</v>
      </c>
      <c r="D50" s="63">
        <v>0</v>
      </c>
      <c r="E50" s="61">
        <v>43334.966999999997</v>
      </c>
      <c r="F50" s="32">
        <v>43334.966999999997</v>
      </c>
      <c r="G50" s="33">
        <v>0</v>
      </c>
      <c r="H50" s="62">
        <v>0</v>
      </c>
      <c r="I50" s="32">
        <v>43334.966999999997</v>
      </c>
      <c r="J50" s="68" t="s">
        <v>230</v>
      </c>
      <c r="K50" s="64"/>
      <c r="L50" s="57"/>
      <c r="M50" s="2"/>
      <c r="N50" s="2"/>
      <c r="O50" s="2"/>
      <c r="P50" s="2"/>
      <c r="Q50" s="2"/>
      <c r="R50" s="2"/>
      <c r="S50" s="2"/>
      <c r="T50" s="2"/>
      <c r="U50" s="2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</row>
    <row r="51" spans="1:230" s="58" customFormat="1" ht="8.25" customHeight="1">
      <c r="A51" s="32"/>
      <c r="B51" s="218" t="s">
        <v>231</v>
      </c>
      <c r="C51" s="169">
        <v>44118</v>
      </c>
      <c r="D51" s="63">
        <v>0</v>
      </c>
      <c r="E51" s="61">
        <v>57342.817000000003</v>
      </c>
      <c r="F51" s="32">
        <v>57342.817000000003</v>
      </c>
      <c r="G51" s="33">
        <v>0</v>
      </c>
      <c r="H51" s="62">
        <v>0</v>
      </c>
      <c r="I51" s="32">
        <v>57342.817000000003</v>
      </c>
      <c r="J51" s="68" t="s">
        <v>232</v>
      </c>
      <c r="K51" s="64"/>
      <c r="L51" s="57"/>
      <c r="M51" s="2"/>
      <c r="N51" s="2"/>
      <c r="O51" s="2"/>
      <c r="P51" s="2"/>
      <c r="Q51" s="2"/>
      <c r="R51" s="2"/>
      <c r="S51" s="2"/>
      <c r="T51" s="2"/>
      <c r="U51" s="2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</row>
    <row r="52" spans="1:230" s="58" customFormat="1" ht="8.25" customHeight="1">
      <c r="A52" s="32"/>
      <c r="B52" s="218" t="s">
        <v>233</v>
      </c>
      <c r="C52" s="169">
        <v>43852</v>
      </c>
      <c r="D52" s="63">
        <v>64733.69</v>
      </c>
      <c r="E52" s="61">
        <v>16339.870999999999</v>
      </c>
      <c r="F52" s="32">
        <v>81073.561000000002</v>
      </c>
      <c r="G52" s="33">
        <v>0</v>
      </c>
      <c r="H52" s="62">
        <v>0</v>
      </c>
      <c r="I52" s="32">
        <v>81073.561000000002</v>
      </c>
      <c r="J52" s="68" t="s">
        <v>97</v>
      </c>
      <c r="K52" s="64"/>
      <c r="L52" s="57"/>
      <c r="M52" s="2"/>
      <c r="N52" s="2"/>
      <c r="O52" s="2"/>
      <c r="P52" s="2"/>
      <c r="Q52" s="2"/>
      <c r="R52" s="2"/>
      <c r="S52" s="2"/>
      <c r="T52" s="2"/>
      <c r="U52" s="2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</row>
    <row r="53" spans="1:230" s="58" customFormat="1" ht="8.25" customHeight="1">
      <c r="A53" s="32"/>
      <c r="B53" s="218" t="s">
        <v>234</v>
      </c>
      <c r="C53" s="169">
        <v>44244</v>
      </c>
      <c r="D53" s="63">
        <v>25529.159</v>
      </c>
      <c r="E53" s="61">
        <v>0</v>
      </c>
      <c r="F53" s="32">
        <v>25529.159</v>
      </c>
      <c r="G53" s="33">
        <v>0</v>
      </c>
      <c r="H53" s="62">
        <v>0</v>
      </c>
      <c r="I53" s="32">
        <v>25529.159</v>
      </c>
      <c r="J53" s="68" t="s">
        <v>235</v>
      </c>
      <c r="K53" s="64"/>
      <c r="L53" s="57"/>
      <c r="M53" s="2"/>
      <c r="N53" s="2"/>
      <c r="O53" s="2"/>
      <c r="P53" s="2"/>
      <c r="Q53" s="2"/>
      <c r="R53" s="2"/>
      <c r="S53" s="2"/>
      <c r="T53" s="2"/>
      <c r="U53" s="2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</row>
    <row r="54" spans="1:230" s="58" customFormat="1" ht="8.25" customHeight="1">
      <c r="A54" s="32"/>
      <c r="B54" s="218" t="s">
        <v>236</v>
      </c>
      <c r="C54" s="169">
        <v>44264</v>
      </c>
      <c r="D54" s="63">
        <v>148490</v>
      </c>
      <c r="E54" s="61">
        <v>0</v>
      </c>
      <c r="F54" s="32">
        <v>148490</v>
      </c>
      <c r="G54" s="33">
        <v>34661.935649999999</v>
      </c>
      <c r="H54" s="62">
        <v>0</v>
      </c>
      <c r="I54" s="32">
        <v>183151.93565</v>
      </c>
      <c r="J54" s="68" t="s">
        <v>237</v>
      </c>
      <c r="K54" s="64"/>
      <c r="L54" s="57"/>
      <c r="M54" s="2"/>
      <c r="N54" s="2"/>
      <c r="O54" s="2"/>
      <c r="P54" s="2"/>
      <c r="Q54" s="2"/>
      <c r="R54" s="2"/>
      <c r="S54" s="2"/>
      <c r="T54" s="2"/>
      <c r="U54" s="2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</row>
    <row r="55" spans="1:230" s="58" customFormat="1" ht="8.25" customHeight="1">
      <c r="A55" s="32"/>
      <c r="B55" s="218" t="s">
        <v>238</v>
      </c>
      <c r="C55" s="169">
        <v>44021</v>
      </c>
      <c r="D55" s="63">
        <v>1670.0840000000001</v>
      </c>
      <c r="E55" s="61">
        <v>314169.91600000003</v>
      </c>
      <c r="F55" s="32">
        <v>315840</v>
      </c>
      <c r="G55" s="33">
        <v>0</v>
      </c>
      <c r="H55" s="62">
        <v>0</v>
      </c>
      <c r="I55" s="32">
        <v>315840</v>
      </c>
      <c r="J55" s="68" t="s">
        <v>239</v>
      </c>
      <c r="K55" s="64"/>
      <c r="L55" s="57"/>
      <c r="M55" s="2"/>
      <c r="N55" s="2"/>
      <c r="O55" s="2"/>
      <c r="P55" s="2"/>
      <c r="Q55" s="2"/>
      <c r="R55" s="2"/>
      <c r="S55" s="2"/>
      <c r="T55" s="2"/>
      <c r="U55" s="2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</row>
    <row r="56" spans="1:230" s="58" customFormat="1" ht="8" customHeight="1" thickBot="1">
      <c r="A56" s="32"/>
      <c r="B56" s="61" t="s">
        <v>2</v>
      </c>
      <c r="C56" s="169" t="s">
        <v>1</v>
      </c>
      <c r="D56" s="63">
        <v>272182.72399999999</v>
      </c>
      <c r="E56" s="61">
        <v>452380.549</v>
      </c>
      <c r="F56" s="32">
        <v>724563.27300000004</v>
      </c>
      <c r="G56" s="33">
        <v>34661.935649999999</v>
      </c>
      <c r="H56" s="62">
        <v>0</v>
      </c>
      <c r="I56" s="32">
        <v>759225.20864999993</v>
      </c>
      <c r="J56" s="68" t="s">
        <v>1</v>
      </c>
      <c r="K56" s="64" t="s">
        <v>1</v>
      </c>
      <c r="L56" s="57"/>
      <c r="M56" s="2"/>
      <c r="N56" s="2"/>
      <c r="O56" s="2"/>
      <c r="P56" s="2"/>
      <c r="Q56" s="2"/>
      <c r="R56" s="2"/>
      <c r="S56" s="2"/>
      <c r="T56" s="2"/>
      <c r="U56" s="2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</row>
    <row r="57" spans="1:230" ht="8.25" customHeight="1" thickTop="1">
      <c r="A57" s="40" t="s">
        <v>37</v>
      </c>
      <c r="B57" s="71"/>
      <c r="C57" s="72" t="s">
        <v>1</v>
      </c>
      <c r="D57" s="73">
        <v>11928322.760702498</v>
      </c>
      <c r="E57" s="74">
        <v>5641483.8903599996</v>
      </c>
      <c r="F57" s="74">
        <v>17038011.446202502</v>
      </c>
      <c r="G57" s="75">
        <v>2881800.5333600002</v>
      </c>
      <c r="H57" s="76">
        <v>11086.174639999999</v>
      </c>
      <c r="I57" s="74">
        <v>19930898.154202495</v>
      </c>
      <c r="J57" s="77" t="s">
        <v>1</v>
      </c>
      <c r="K57" s="78" t="s">
        <v>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ht="8.25" customHeight="1">
      <c r="A58" s="32"/>
      <c r="B58" s="79"/>
      <c r="C58" s="84" t="s">
        <v>1</v>
      </c>
      <c r="D58" s="80" t="s">
        <v>1</v>
      </c>
      <c r="E58" s="81" t="s">
        <v>1</v>
      </c>
      <c r="F58" s="81" t="s">
        <v>1</v>
      </c>
      <c r="G58" s="82" t="s">
        <v>1</v>
      </c>
      <c r="H58" s="83" t="s">
        <v>1</v>
      </c>
      <c r="I58" s="81" t="s">
        <v>1</v>
      </c>
      <c r="J58" s="85" t="s">
        <v>1</v>
      </c>
      <c r="K58" s="86" t="s">
        <v>1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ht="8.25" customHeight="1">
      <c r="A59" s="37"/>
      <c r="B59" s="88"/>
      <c r="C59" s="87" t="s">
        <v>1</v>
      </c>
      <c r="D59" s="41" t="s">
        <v>1</v>
      </c>
      <c r="E59" s="41" t="s">
        <v>1</v>
      </c>
      <c r="F59" s="41" t="s">
        <v>1</v>
      </c>
      <c r="G59" s="38" t="s">
        <v>1</v>
      </c>
      <c r="H59" s="41" t="s">
        <v>1</v>
      </c>
      <c r="I59" s="41" t="s">
        <v>1</v>
      </c>
      <c r="J59" s="87" t="s">
        <v>1</v>
      </c>
      <c r="K59" s="42" t="s">
        <v>1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ht="8.25" customHeight="1">
      <c r="A60" s="45" t="s">
        <v>68</v>
      </c>
      <c r="B60" s="46"/>
      <c r="C60" s="49"/>
      <c r="D60" s="39"/>
      <c r="E60" s="50" t="s">
        <v>69</v>
      </c>
      <c r="F60" s="39"/>
      <c r="G60" s="39"/>
      <c r="H60" s="39"/>
      <c r="I60" s="39"/>
      <c r="J60" s="51"/>
      <c r="K60" s="4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ht="8.25" customHeight="1">
      <c r="A61" s="45" t="s">
        <v>23</v>
      </c>
      <c r="B61" s="46"/>
      <c r="C61" s="49"/>
      <c r="D61" s="39"/>
      <c r="E61" s="50" t="s">
        <v>24</v>
      </c>
      <c r="F61" s="39"/>
      <c r="G61" s="39"/>
      <c r="H61" s="39"/>
      <c r="I61" s="39"/>
      <c r="J61" s="51"/>
      <c r="K61" s="4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ht="8.25" customHeight="1">
      <c r="A62" s="45" t="s">
        <v>25</v>
      </c>
      <c r="B62" s="46"/>
      <c r="C62" s="49"/>
      <c r="D62" s="39"/>
      <c r="E62" s="50" t="s">
        <v>70</v>
      </c>
      <c r="F62" s="43"/>
      <c r="G62" s="43"/>
      <c r="H62" s="43"/>
      <c r="I62" s="43"/>
      <c r="J62" s="49"/>
      <c r="K62" s="4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ht="8.25" customHeight="1">
      <c r="A63" s="45" t="s">
        <v>26</v>
      </c>
      <c r="B63" s="46"/>
      <c r="C63" s="49"/>
      <c r="D63" s="39"/>
      <c r="E63" s="50" t="s">
        <v>71</v>
      </c>
      <c r="F63" s="43"/>
      <c r="G63" s="43"/>
      <c r="H63" s="43"/>
      <c r="I63" s="43"/>
      <c r="J63" s="49"/>
      <c r="K63" s="4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ht="8.25" customHeight="1">
      <c r="A64" s="45" t="s">
        <v>27</v>
      </c>
      <c r="B64" s="46"/>
      <c r="C64" s="49"/>
      <c r="D64" s="39"/>
      <c r="E64" s="50" t="s">
        <v>72</v>
      </c>
      <c r="F64" s="43"/>
      <c r="G64" s="43"/>
      <c r="H64" s="43"/>
      <c r="I64" s="43"/>
      <c r="J64" s="49"/>
      <c r="K64" s="4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1:230" ht="8.25" customHeight="1">
      <c r="A65" s="45" t="s">
        <v>28</v>
      </c>
      <c r="B65" s="46"/>
      <c r="C65" s="49"/>
      <c r="D65" s="39"/>
      <c r="E65" s="50" t="s">
        <v>30</v>
      </c>
      <c r="F65" s="43"/>
      <c r="G65" s="43"/>
      <c r="H65" s="43"/>
      <c r="I65" s="43"/>
      <c r="J65" s="49"/>
      <c r="K65" s="4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</row>
    <row r="66" spans="1:230" ht="8.25" customHeight="1">
      <c r="A66" s="45" t="s">
        <v>29</v>
      </c>
      <c r="B66" s="46"/>
      <c r="C66" s="49"/>
      <c r="D66" s="39"/>
      <c r="E66" s="50" t="s">
        <v>73</v>
      </c>
      <c r="F66" s="43"/>
      <c r="G66" s="43"/>
      <c r="H66" s="43"/>
      <c r="I66" s="43"/>
      <c r="J66" s="49"/>
      <c r="K66" s="4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</row>
    <row r="67" spans="1:230" ht="8.25" customHeight="1">
      <c r="A67" s="45" t="s">
        <v>31</v>
      </c>
      <c r="B67" s="46"/>
      <c r="C67" s="49"/>
      <c r="D67" s="39"/>
      <c r="E67" s="50"/>
      <c r="F67" s="43"/>
      <c r="G67" s="43"/>
      <c r="H67" s="43"/>
      <c r="I67" s="43"/>
      <c r="J67" s="49"/>
      <c r="K67" s="4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</row>
    <row r="68" spans="1:230" ht="8.25" customHeight="1">
      <c r="A68" s="45" t="s">
        <v>32</v>
      </c>
      <c r="B68" s="46"/>
      <c r="C68" s="49"/>
      <c r="D68" s="39"/>
      <c r="E68" s="50"/>
      <c r="F68" s="43"/>
      <c r="G68" s="43"/>
      <c r="H68" s="43"/>
      <c r="I68" s="43"/>
      <c r="J68" s="49"/>
      <c r="K68" s="4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</row>
    <row r="69" spans="1:230" ht="8.25" customHeight="1">
      <c r="A69" s="102"/>
      <c r="B69" s="89"/>
      <c r="C69" s="99"/>
      <c r="D69" s="100"/>
      <c r="E69" s="100"/>
      <c r="F69" s="100"/>
      <c r="G69" s="100"/>
      <c r="H69" s="100"/>
      <c r="I69" s="100"/>
      <c r="J69" s="101"/>
      <c r="K69" s="10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</row>
    <row r="70" spans="1:230" ht="8.25" customHeight="1">
      <c r="A70" s="56"/>
      <c r="B70" s="55"/>
      <c r="C70" s="94"/>
      <c r="D70" s="50"/>
      <c r="E70" s="50"/>
      <c r="F70" s="50"/>
      <c r="G70" s="50"/>
      <c r="H70" s="50"/>
      <c r="I70" s="50"/>
      <c r="J70" s="95"/>
      <c r="K70" s="5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</row>
    <row r="71" spans="1:230" ht="8.25" customHeight="1">
      <c r="A71" s="56"/>
      <c r="B71" s="55"/>
      <c r="C71" s="91"/>
      <c r="D71" s="55"/>
      <c r="E71" s="55"/>
      <c r="F71" s="90"/>
      <c r="G71" s="55"/>
      <c r="H71" s="55"/>
      <c r="I71" s="90"/>
      <c r="J71" s="91"/>
      <c r="K71" s="5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</row>
    <row r="72" spans="1:230" ht="8.25" customHeight="1">
      <c r="A72" s="92"/>
      <c r="B72" s="60"/>
      <c r="C72" s="93"/>
      <c r="D72" s="60"/>
      <c r="E72" s="60"/>
      <c r="F72" s="60"/>
      <c r="G72" s="60"/>
      <c r="H72" s="60"/>
      <c r="I72" s="60"/>
      <c r="J72" s="97"/>
      <c r="K72" s="9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</row>
    <row r="73" spans="1:230" ht="8.25" customHeight="1">
      <c r="A73" s="92"/>
      <c r="B73" s="60"/>
      <c r="C73" s="93"/>
      <c r="D73" s="60"/>
      <c r="E73" s="60"/>
      <c r="F73" s="60"/>
      <c r="G73" s="60"/>
      <c r="H73" s="60"/>
      <c r="I73" s="60"/>
      <c r="J73" s="97"/>
      <c r="K73" s="9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</row>
    <row r="74" spans="1:230" ht="8.25" customHeight="1">
      <c r="A74" s="56"/>
      <c r="B74" s="50"/>
      <c r="C74" s="95"/>
      <c r="D74" s="50"/>
      <c r="E74" s="50"/>
      <c r="F74" s="90"/>
      <c r="G74" s="50"/>
      <c r="H74" s="50"/>
      <c r="I74" s="90"/>
      <c r="J74" s="95"/>
      <c r="K74" s="5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</row>
    <row r="75" spans="1:230" ht="8.25" customHeight="1">
      <c r="A75" s="56"/>
      <c r="B75" s="50"/>
      <c r="C75" s="95"/>
      <c r="D75" s="50"/>
      <c r="E75" s="50"/>
      <c r="F75" s="90"/>
      <c r="G75" s="50"/>
      <c r="H75" s="50"/>
      <c r="I75" s="90"/>
      <c r="J75" s="95"/>
      <c r="K75" s="5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</row>
    <row r="76" spans="1:230" ht="8.25" customHeight="1">
      <c r="A76" s="56"/>
      <c r="B76" s="50"/>
      <c r="C76" s="95"/>
      <c r="D76" s="50"/>
      <c r="E76" s="50"/>
      <c r="F76" s="90"/>
      <c r="G76" s="50"/>
      <c r="H76" s="50"/>
      <c r="I76" s="90"/>
      <c r="J76" s="95"/>
      <c r="K76" s="5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</row>
    <row r="77" spans="1:230" ht="8.25" customHeight="1">
      <c r="A77" s="56"/>
      <c r="B77" s="50"/>
      <c r="C77" s="95"/>
      <c r="D77" s="50"/>
      <c r="E77" s="50"/>
      <c r="F77" s="90"/>
      <c r="G77" s="50"/>
      <c r="H77" s="50"/>
      <c r="I77" s="90"/>
      <c r="J77" s="95"/>
      <c r="K77" s="5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</row>
    <row r="78" spans="1:230" ht="8.25" customHeight="1">
      <c r="A78" s="56"/>
      <c r="B78" s="50"/>
      <c r="C78" s="95"/>
      <c r="D78" s="50"/>
      <c r="E78" s="50"/>
      <c r="F78" s="90"/>
      <c r="G78" s="50"/>
      <c r="H78" s="50"/>
      <c r="I78" s="90"/>
      <c r="J78" s="95"/>
      <c r="K78" s="5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</row>
    <row r="79" spans="1:230" ht="8.25" customHeight="1">
      <c r="A79" s="56"/>
      <c r="B79" s="50"/>
      <c r="C79" s="95"/>
      <c r="D79" s="50"/>
      <c r="E79" s="50"/>
      <c r="F79" s="90"/>
      <c r="G79" s="50"/>
      <c r="H79" s="50"/>
      <c r="I79" s="90"/>
      <c r="J79" s="95"/>
      <c r="K79" s="5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</row>
    <row r="80" spans="1:230" ht="8.25" customHeight="1">
      <c r="A80" s="56"/>
      <c r="B80" s="55"/>
      <c r="C80" s="96"/>
      <c r="D80" s="54"/>
      <c r="E80" s="55"/>
      <c r="F80" s="54"/>
      <c r="G80" s="54"/>
      <c r="H80" s="54"/>
      <c r="I80" s="54"/>
      <c r="J80" s="95"/>
      <c r="K80" s="5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</row>
    <row r="81" spans="1:230" ht="8.25" customHeight="1">
      <c r="A81" s="56"/>
      <c r="B81" s="55"/>
      <c r="C81" s="96"/>
      <c r="D81" s="50"/>
      <c r="E81" s="55"/>
      <c r="F81" s="50"/>
      <c r="G81" s="55"/>
      <c r="H81" s="55"/>
      <c r="I81" s="50"/>
      <c r="J81" s="91"/>
      <c r="K81" s="5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</row>
    <row r="82" spans="1:230" ht="8.25" customHeight="1">
      <c r="A82" s="56"/>
      <c r="B82" s="55"/>
      <c r="C82" s="96"/>
      <c r="D82" s="50"/>
      <c r="E82" s="55"/>
      <c r="F82" s="50"/>
      <c r="G82" s="55"/>
      <c r="H82" s="55"/>
      <c r="I82" s="50"/>
      <c r="J82" s="91"/>
      <c r="K82" s="5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</row>
    <row r="83" spans="1:230" ht="8.25" customHeight="1">
      <c r="A83" s="56"/>
      <c r="B83" s="55"/>
      <c r="C83" s="91"/>
      <c r="D83" s="50"/>
      <c r="E83" s="55"/>
      <c r="F83" s="90"/>
      <c r="G83" s="55"/>
      <c r="H83" s="55"/>
      <c r="I83" s="90"/>
      <c r="J83" s="91"/>
      <c r="K83" s="5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</row>
    <row r="84" spans="1:230" ht="8.25" customHeight="1">
      <c r="A84" s="56"/>
      <c r="B84" s="55"/>
      <c r="C84" s="96"/>
      <c r="D84" s="50"/>
      <c r="E84" s="55"/>
      <c r="F84" s="50"/>
      <c r="G84" s="55"/>
      <c r="H84" s="55"/>
      <c r="I84" s="50"/>
      <c r="J84" s="91"/>
      <c r="K84" s="5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</row>
    <row r="85" spans="1:230" ht="8.25" customHeight="1">
      <c r="A85" s="56"/>
      <c r="B85" s="55"/>
      <c r="C85" s="91"/>
      <c r="D85" s="50"/>
      <c r="E85" s="55"/>
      <c r="F85" s="50"/>
      <c r="G85" s="55"/>
      <c r="H85" s="55"/>
      <c r="I85" s="50"/>
      <c r="J85" s="91"/>
      <c r="K85" s="5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</row>
    <row r="86" spans="1:230" ht="8.25" customHeight="1">
      <c r="A86" s="56"/>
      <c r="B86" s="55"/>
      <c r="C86" s="91"/>
      <c r="D86" s="50"/>
      <c r="E86" s="55"/>
      <c r="F86" s="90"/>
      <c r="G86" s="55"/>
      <c r="H86" s="55"/>
      <c r="I86" s="90"/>
      <c r="J86" s="91"/>
      <c r="K86" s="5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</row>
    <row r="87" spans="1:230" ht="8.25" customHeight="1">
      <c r="A87" s="56"/>
      <c r="B87" s="55"/>
      <c r="C87" s="91"/>
      <c r="D87" s="50"/>
      <c r="E87" s="55"/>
      <c r="F87" s="90"/>
      <c r="G87" s="55"/>
      <c r="H87" s="55"/>
      <c r="I87" s="90"/>
      <c r="J87" s="91"/>
      <c r="K87" s="5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</row>
    <row r="88" spans="1:230" ht="8.25" customHeight="1">
      <c r="A88" s="56"/>
      <c r="B88" s="55"/>
      <c r="C88" s="91"/>
      <c r="D88" s="50"/>
      <c r="E88" s="55"/>
      <c r="F88" s="90"/>
      <c r="G88" s="55"/>
      <c r="H88" s="55"/>
      <c r="I88" s="90"/>
      <c r="J88" s="91"/>
      <c r="K88" s="5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</row>
    <row r="89" spans="1:230" ht="8.25" customHeight="1">
      <c r="A89" s="56"/>
      <c r="B89" s="55"/>
      <c r="C89" s="91"/>
      <c r="D89" s="50"/>
      <c r="E89" s="55"/>
      <c r="F89" s="90"/>
      <c r="G89" s="55"/>
      <c r="H89" s="55"/>
      <c r="I89" s="90"/>
      <c r="J89" s="91"/>
      <c r="K89" s="5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</row>
    <row r="90" spans="1:230" ht="8.25" customHeight="1">
      <c r="A90" s="56"/>
      <c r="B90" s="55"/>
      <c r="C90" s="91"/>
      <c r="D90" s="50"/>
      <c r="E90" s="55"/>
      <c r="F90" s="50"/>
      <c r="G90" s="55"/>
      <c r="H90" s="55"/>
      <c r="I90" s="50"/>
      <c r="J90" s="91"/>
      <c r="K90" s="5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</row>
    <row r="91" spans="1:230" ht="8.25" customHeight="1">
      <c r="A91" s="56"/>
      <c r="B91" s="55"/>
      <c r="C91" s="91"/>
      <c r="D91" s="54"/>
      <c r="E91" s="54"/>
      <c r="F91" s="54"/>
      <c r="G91" s="54"/>
      <c r="H91" s="54"/>
      <c r="I91" s="54"/>
      <c r="J91" s="91"/>
      <c r="K91" s="55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</row>
    <row r="92" spans="1:230" ht="8.25" customHeight="1">
      <c r="A92" s="56"/>
      <c r="B92" s="55"/>
      <c r="C92" s="91"/>
      <c r="D92" s="50"/>
      <c r="E92" s="55"/>
      <c r="F92" s="50"/>
      <c r="G92" s="55"/>
      <c r="H92" s="55"/>
      <c r="I92" s="50"/>
      <c r="J92" s="91"/>
      <c r="K92" s="55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</row>
    <row r="93" spans="1:230" ht="8.25" customHeight="1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</row>
    <row r="94" spans="1:230" ht="8.25" customHeight="1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</row>
    <row r="95" spans="1:230">
      <c r="M95" s="2"/>
      <c r="N95" s="2"/>
      <c r="O95" s="2"/>
      <c r="P95" s="2"/>
      <c r="Q95" s="2"/>
      <c r="R95" s="2"/>
      <c r="S95" s="2"/>
      <c r="T95" s="2"/>
      <c r="U95" s="2"/>
    </row>
    <row r="96" spans="1:230">
      <c r="M96" s="2"/>
      <c r="N96" s="2"/>
      <c r="O96" s="2"/>
      <c r="P96" s="2"/>
      <c r="Q96" s="2"/>
      <c r="R96" s="2"/>
      <c r="S96" s="2"/>
      <c r="T96" s="2"/>
      <c r="U96" s="2"/>
    </row>
    <row r="97" spans="13:21">
      <c r="M97" s="2"/>
      <c r="N97" s="2"/>
      <c r="O97" s="2"/>
      <c r="P97" s="2"/>
      <c r="Q97" s="2"/>
      <c r="R97" s="2"/>
      <c r="S97" s="2"/>
      <c r="T97" s="2"/>
      <c r="U97" s="2"/>
    </row>
    <row r="98" spans="13:21">
      <c r="M98" s="2"/>
      <c r="N98" s="2"/>
      <c r="O98" s="2"/>
      <c r="P98" s="2"/>
      <c r="Q98" s="2"/>
      <c r="R98" s="2"/>
      <c r="S98" s="2"/>
      <c r="T98" s="2"/>
      <c r="U98" s="2"/>
    </row>
    <row r="99" spans="13:21">
      <c r="M99" s="2"/>
      <c r="N99" s="2"/>
      <c r="O99" s="2"/>
      <c r="P99" s="2"/>
      <c r="Q99" s="2"/>
      <c r="R99" s="2"/>
      <c r="S99" s="2"/>
      <c r="T99" s="2"/>
      <c r="U99" s="2"/>
    </row>
    <row r="100" spans="13:21">
      <c r="M100" s="2"/>
      <c r="N100" s="2"/>
      <c r="O100" s="2"/>
      <c r="P100" s="2"/>
      <c r="Q100" s="2"/>
      <c r="R100" s="2"/>
      <c r="S100" s="2"/>
      <c r="T100" s="2"/>
      <c r="U100" s="2"/>
    </row>
    <row r="101" spans="13:21">
      <c r="M101" s="2"/>
      <c r="N101" s="2"/>
      <c r="O101" s="2"/>
      <c r="P101" s="2"/>
      <c r="Q101" s="2"/>
      <c r="R101" s="2"/>
      <c r="S101" s="2"/>
      <c r="T101" s="2"/>
      <c r="U101" s="2"/>
    </row>
    <row r="102" spans="13:21">
      <c r="M102" s="2"/>
      <c r="N102" s="2"/>
      <c r="O102" s="2"/>
      <c r="P102" s="2"/>
      <c r="Q102" s="2"/>
      <c r="R102" s="2"/>
      <c r="S102" s="2"/>
      <c r="T102" s="2"/>
      <c r="U102" s="2"/>
    </row>
    <row r="103" spans="13:21">
      <c r="M103" s="2"/>
      <c r="N103" s="2"/>
      <c r="O103" s="2"/>
      <c r="P103" s="2"/>
      <c r="Q103" s="2"/>
      <c r="R103" s="2"/>
      <c r="S103" s="2"/>
      <c r="T103" s="2"/>
      <c r="U103" s="2"/>
    </row>
    <row r="104" spans="13:21">
      <c r="M104" s="2"/>
      <c r="N104" s="2"/>
      <c r="O104" s="2"/>
      <c r="P104" s="2"/>
      <c r="Q104" s="2"/>
      <c r="R104" s="2"/>
      <c r="S104" s="2"/>
      <c r="T104" s="2"/>
      <c r="U104" s="2"/>
    </row>
    <row r="105" spans="13:21">
      <c r="M105" s="2"/>
      <c r="N105" s="2"/>
      <c r="O105" s="2"/>
      <c r="P105" s="2"/>
      <c r="Q105" s="2"/>
      <c r="R105" s="2"/>
      <c r="S105" s="2"/>
      <c r="T105" s="2"/>
      <c r="U105" s="2"/>
    </row>
    <row r="106" spans="13:21">
      <c r="M106" s="2"/>
      <c r="N106" s="2"/>
      <c r="O106" s="2"/>
      <c r="P106" s="2"/>
      <c r="Q106" s="2"/>
      <c r="R106" s="2"/>
      <c r="S106" s="2"/>
      <c r="T106" s="2"/>
      <c r="U106" s="2"/>
    </row>
    <row r="107" spans="13:21">
      <c r="M107" s="2"/>
      <c r="N107" s="2"/>
      <c r="O107" s="2"/>
      <c r="P107" s="2"/>
      <c r="Q107" s="2"/>
      <c r="R107" s="2"/>
      <c r="S107" s="2"/>
      <c r="T107" s="2"/>
      <c r="U107" s="2"/>
    </row>
    <row r="108" spans="13:21">
      <c r="M108" s="2"/>
      <c r="N108" s="2"/>
      <c r="O108" s="2"/>
      <c r="P108" s="2"/>
      <c r="Q108" s="2"/>
      <c r="R108" s="2"/>
      <c r="S108" s="2"/>
      <c r="T108" s="2"/>
      <c r="U108" s="2"/>
    </row>
    <row r="109" spans="13:21">
      <c r="M109" s="2"/>
      <c r="N109" s="2"/>
      <c r="O109" s="2"/>
      <c r="P109" s="2"/>
      <c r="Q109" s="2"/>
      <c r="R109" s="2"/>
      <c r="S109" s="2"/>
      <c r="T109" s="2"/>
      <c r="U109" s="2"/>
    </row>
    <row r="110" spans="13:21">
      <c r="M110" s="2"/>
      <c r="N110" s="2"/>
      <c r="O110" s="2"/>
      <c r="P110" s="2"/>
      <c r="Q110" s="2"/>
      <c r="R110" s="2"/>
      <c r="S110" s="2"/>
      <c r="T110" s="2"/>
      <c r="U110" s="2"/>
    </row>
    <row r="111" spans="13:21">
      <c r="M111" s="2"/>
      <c r="N111" s="2"/>
      <c r="O111" s="2"/>
      <c r="P111" s="2"/>
      <c r="Q111" s="2"/>
      <c r="R111" s="2"/>
      <c r="S111" s="2"/>
      <c r="T111" s="2"/>
      <c r="U111" s="2"/>
    </row>
    <row r="112" spans="13:21">
      <c r="M112" s="2"/>
      <c r="N112" s="2"/>
      <c r="O112" s="2"/>
      <c r="P112" s="2"/>
      <c r="Q112" s="2"/>
      <c r="R112" s="2"/>
      <c r="S112" s="2"/>
      <c r="T112" s="2"/>
      <c r="U112" s="2"/>
    </row>
    <row r="113" spans="13:21">
      <c r="M113" s="2"/>
      <c r="N113" s="2"/>
      <c r="O113" s="2"/>
      <c r="P113" s="2"/>
      <c r="Q113" s="2"/>
      <c r="R113" s="2"/>
      <c r="S113" s="2"/>
      <c r="T113" s="2"/>
      <c r="U113" s="2"/>
    </row>
    <row r="114" spans="13:21">
      <c r="M114" s="2"/>
      <c r="N114" s="2"/>
      <c r="O114" s="2"/>
      <c r="P114" s="2"/>
      <c r="Q114" s="2"/>
      <c r="R114" s="2"/>
      <c r="S114" s="2"/>
      <c r="T114" s="2"/>
      <c r="U114" s="2"/>
    </row>
    <row r="115" spans="13:21">
      <c r="M115" s="2"/>
      <c r="N115" s="2"/>
      <c r="O115" s="2"/>
      <c r="P115" s="2"/>
      <c r="Q115" s="2"/>
      <c r="R115" s="2"/>
      <c r="S115" s="2"/>
      <c r="T115" s="2"/>
      <c r="U115" s="2"/>
    </row>
  </sheetData>
  <mergeCells count="1">
    <mergeCell ref="A2:K2"/>
  </mergeCells>
  <phoneticPr fontId="0" type="noConversion"/>
  <pageMargins left="0.6" right="0.6" top="0.75" bottom="0.5" header="0.5" footer="0.5"/>
  <pageSetup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62" sqref="I62"/>
    </sheetView>
  </sheetViews>
  <sheetFormatPr defaultColWidth="5.85546875" defaultRowHeight="8"/>
  <cols>
    <col min="1" max="16384" width="5.8554687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PG1</vt:lpstr>
      <vt:lpstr>PG2</vt:lpstr>
      <vt:lpstr>PG3</vt:lpstr>
      <vt:lpstr>8</vt:lpstr>
      <vt:lpstr>'PG2'!ALL</vt:lpstr>
      <vt:lpstr>'PG3'!ALL</vt:lpstr>
      <vt:lpstr>ALL</vt:lpstr>
      <vt:lpstr>'PG2'!MARY</vt:lpstr>
      <vt:lpstr>'PG3'!MARY</vt:lpstr>
      <vt:lpstr>MARY</vt:lpstr>
      <vt:lpstr>'PG1'!Print_Area</vt:lpstr>
      <vt:lpstr>'PG2'!Print_Area</vt:lpstr>
      <vt:lpstr>'PG3'!Print_Area</vt:lpstr>
      <vt:lpstr>'PG1'!Print_Titles</vt:lpstr>
      <vt:lpstr>'PG2'!Print_Titles</vt:lpstr>
      <vt:lpstr>'PG3'!Print_Titles</vt:lpstr>
      <vt:lpstr>'PG1'!Print_Titles_MI</vt:lpstr>
      <vt:lpstr>'PG2'!Print_Titles_MI</vt:lpstr>
      <vt:lpstr>'PG3'!Print_Titles_MI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Smith, Clarissa (FHWA)</cp:lastModifiedBy>
  <cp:lastPrinted>2019-07-05T14:19:59Z</cp:lastPrinted>
  <dcterms:created xsi:type="dcterms:W3CDTF">2000-12-04T18:49:32Z</dcterms:created>
  <dcterms:modified xsi:type="dcterms:W3CDTF">2023-06-29T17:23:44Z</dcterms:modified>
</cp:coreProperties>
</file>