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2\CHARTS\"/>
    </mc:Choice>
  </mc:AlternateContent>
  <xr:revisionPtr revIDLastSave="0" documentId="8_{6E88320C-8C6E-4E13-B4CC-E00CA6774703}" xr6:coauthVersionLast="47" xr6:coauthVersionMax="47" xr10:uidLastSave="{00000000-0000-0000-0000-000000000000}"/>
  <bookViews>
    <workbookView xWindow="-120" yWindow="-120" windowWidth="29040" windowHeight="15840" xr2:uid="{37CB853E-D879-4D53-B872-EAAC6EF7195D}"/>
  </bookViews>
  <sheets>
    <sheet name="DISBCHT" sheetId="1" r:id="rId1"/>
  </sheets>
  <externalReferences>
    <externalReference r:id="rId2"/>
    <externalReference r:id="rId3"/>
    <externalReference r:id="rId4"/>
  </externalReferences>
  <definedNames>
    <definedName name="_xlchart.v1.0" hidden="1">[3]DISBCHT!$G$52</definedName>
    <definedName name="_xlchart.v1.1" hidden="1">[3]DISBCHT!$G$68:$G$131</definedName>
    <definedName name="_xlchart.v1.2" hidden="1">[3]DISBCHT!$H$52</definedName>
    <definedName name="_xlchart.v1.3" hidden="1">[3]DISBCHT!$H$68:$H$131</definedName>
    <definedName name="_xlchart.v1.4" hidden="1">[3]DISBCHT!$I$52:$I$53</definedName>
    <definedName name="_xlchart.v1.5" hidden="1">[3]DISBCHT!$I$68:$I$131</definedName>
    <definedName name="_xlchart.v1.6" hidden="1">DISBCHT!$A$88:$A$110</definedName>
    <definedName name="_xlchart.v1.7" hidden="1">DISBCHT!$J$85:$J$86</definedName>
    <definedName name="_xlchart.v1.8" hidden="1">DISBCHT!$J$88:$J$110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9" i="1" l="1"/>
  <c r="J106" i="1"/>
  <c r="I106" i="1"/>
  <c r="H106" i="1"/>
  <c r="G106" i="1"/>
  <c r="E104" i="1"/>
  <c r="J104" i="1" s="1"/>
  <c r="D104" i="1"/>
  <c r="I104" i="1" s="1"/>
  <c r="C104" i="1"/>
  <c r="H104" i="1" s="1"/>
  <c r="B104" i="1"/>
  <c r="G104" i="1" s="1"/>
  <c r="J103" i="1"/>
  <c r="I103" i="1"/>
  <c r="H103" i="1"/>
  <c r="G103" i="1"/>
  <c r="E103" i="1"/>
  <c r="D103" i="1"/>
  <c r="C103" i="1"/>
  <c r="B103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H88" i="1"/>
  <c r="G88" i="1"/>
  <c r="D88" i="1"/>
  <c r="I88" i="1" s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<sst xmlns="http://schemas.openxmlformats.org/spreadsheetml/2006/main" count="16" uniqueCount="12">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</sst>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 &quot; -&quot;"/>
    <numFmt numFmtId="166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2" fillId="0" borderId="1" xfId="0" quotePrefix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6" fontId="2" fillId="0" borderId="1" xfId="1" applyNumberFormat="1" applyFont="1" applyBorder="1"/>
    <xf numFmtId="2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2000 - 2022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DISBCHT!$J$85:$J$86</c:f>
              <c:strCache>
                <c:ptCount val="2"/>
                <c:pt idx="0">
                  <c:v>Debt</c:v>
                </c:pt>
                <c:pt idx="1">
                  <c:v>Retirement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DISBCHT!$A$88:$A$110</c:f>
              <c:numCache>
                <c:formatCode>0_);\(0\)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</c:numCache>
            </c:numRef>
          </c:cat>
          <c:val>
            <c:numRef>
              <c:f>DISBCHT!$J$88:$J$110</c:f>
              <c:numCache>
                <c:formatCode>#,##0.00_);\(#,##0.00\)</c:formatCode>
                <c:ptCount val="23"/>
                <c:pt idx="0">
                  <c:v>5.1050000000000004</c:v>
                </c:pt>
                <c:pt idx="1">
                  <c:v>5.0860000000000003</c:v>
                </c:pt>
                <c:pt idx="2">
                  <c:v>6.9450000000000003</c:v>
                </c:pt>
                <c:pt idx="3">
                  <c:v>7.3929999999999998</c:v>
                </c:pt>
                <c:pt idx="4">
                  <c:v>8.0105830000000005</c:v>
                </c:pt>
                <c:pt idx="5">
                  <c:v>8.0709999999999997</c:v>
                </c:pt>
                <c:pt idx="6">
                  <c:v>7.6479999999999997</c:v>
                </c:pt>
                <c:pt idx="7">
                  <c:v>8.032</c:v>
                </c:pt>
                <c:pt idx="8">
                  <c:v>8.4770000000000003</c:v>
                </c:pt>
                <c:pt idx="9">
                  <c:v>9.734</c:v>
                </c:pt>
                <c:pt idx="10">
                  <c:v>12.279</c:v>
                </c:pt>
                <c:pt idx="11">
                  <c:v>13.712999999999999</c:v>
                </c:pt>
                <c:pt idx="12">
                  <c:v>22.648777654706045</c:v>
                </c:pt>
                <c:pt idx="13">
                  <c:v>19.458531000000004</c:v>
                </c:pt>
                <c:pt idx="14">
                  <c:v>33.453058121170301</c:v>
                </c:pt>
                <c:pt idx="15">
                  <c:v>27.657989000000001</c:v>
                </c:pt>
                <c:pt idx="16">
                  <c:v>14.384146300000001</c:v>
                </c:pt>
                <c:pt idx="17">
                  <c:v>15.383103999999999</c:v>
                </c:pt>
                <c:pt idx="18">
                  <c:v>15.889592</c:v>
                </c:pt>
                <c:pt idx="19">
                  <c:v>21.122820000000001</c:v>
                </c:pt>
                <c:pt idx="20">
                  <c:v>17.28661</c:v>
                </c:pt>
                <c:pt idx="21">
                  <c:v>16.081406000000001</c:v>
                </c:pt>
                <c:pt idx="22" formatCode="0.00">
                  <c:v>16.746462999999999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000-4D12-8AD8-969E0983744A}"/>
            </c:ext>
          </c:extLst>
        </c:ser>
        <c:ser>
          <c:idx val="2"/>
          <c:order val="1"/>
          <c:tx>
            <c:strRef>
              <c:f>DISBCHT!$I$85:$I$86</c:f>
              <c:strCache>
                <c:ptCount val="2"/>
                <c:pt idx="0">
                  <c:v>Administration, Highway Law</c:v>
                </c:pt>
                <c:pt idx="1">
                  <c:v>Enforcement, and Bond Interest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DISBCHT!$A$88:$A$110</c:f>
              <c:numCache>
                <c:formatCode>0_);\(0\)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</c:numCache>
            </c:numRef>
          </c:cat>
          <c:val>
            <c:numRef>
              <c:f>DISBCHT!$I$88:$I$110</c:f>
              <c:numCache>
                <c:formatCode>#,##0.00_);\(#,##0.00\)</c:formatCode>
                <c:ptCount val="23"/>
                <c:pt idx="0">
                  <c:v>25.634</c:v>
                </c:pt>
                <c:pt idx="1">
                  <c:v>27.17</c:v>
                </c:pt>
                <c:pt idx="2">
                  <c:v>29.007999999999999</c:v>
                </c:pt>
                <c:pt idx="3">
                  <c:v>31.198</c:v>
                </c:pt>
                <c:pt idx="4">
                  <c:v>32.878</c:v>
                </c:pt>
                <c:pt idx="5">
                  <c:v>31.584</c:v>
                </c:pt>
                <c:pt idx="6">
                  <c:v>34.311</c:v>
                </c:pt>
                <c:pt idx="7">
                  <c:v>36.863999999999997</c:v>
                </c:pt>
                <c:pt idx="8">
                  <c:v>29.276</c:v>
                </c:pt>
                <c:pt idx="9">
                  <c:v>41.887</c:v>
                </c:pt>
                <c:pt idx="10">
                  <c:v>44.087000000000003</c:v>
                </c:pt>
                <c:pt idx="11">
                  <c:v>44.804000000000002</c:v>
                </c:pt>
                <c:pt idx="12">
                  <c:v>45.481000000000002</c:v>
                </c:pt>
                <c:pt idx="13">
                  <c:v>45.493128000000006</c:v>
                </c:pt>
                <c:pt idx="14">
                  <c:v>47.93030328353931</c:v>
                </c:pt>
                <c:pt idx="15">
                  <c:v>49.181190999999998</c:v>
                </c:pt>
                <c:pt idx="16">
                  <c:v>48.088087647328685</c:v>
                </c:pt>
                <c:pt idx="17">
                  <c:v>52.615617</c:v>
                </c:pt>
                <c:pt idx="18">
                  <c:v>52.445</c:v>
                </c:pt>
                <c:pt idx="19">
                  <c:v>48.088087647328685</c:v>
                </c:pt>
                <c:pt idx="20">
                  <c:v>55.131740000000008</c:v>
                </c:pt>
                <c:pt idx="21">
                  <c:v>54.040364000000004</c:v>
                </c:pt>
                <c:pt idx="22" formatCode="0.00">
                  <c:v>56.517554000000004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00-4D12-8AD8-969E0983744A}"/>
            </c:ext>
          </c:extLst>
        </c:ser>
        <c:ser>
          <c:idx val="1"/>
          <c:order val="2"/>
          <c:tx>
            <c:strRef>
              <c:f>DISBCHT!$H$85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DISBCHT!$A$88:$A$110</c:f>
              <c:numCache>
                <c:formatCode>0_);\(0\)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</c:numCache>
            </c:numRef>
          </c:cat>
          <c:val>
            <c:numRef>
              <c:f>DISBCHT!$H$88:$H$110</c:f>
              <c:numCache>
                <c:formatCode>#,##0.00_);\(#,##0.00\)</c:formatCode>
                <c:ptCount val="23"/>
                <c:pt idx="0">
                  <c:v>30.635999999999999</c:v>
                </c:pt>
                <c:pt idx="1">
                  <c:v>31.677</c:v>
                </c:pt>
                <c:pt idx="2">
                  <c:v>33.893000000000001</c:v>
                </c:pt>
                <c:pt idx="3">
                  <c:v>35.011000000000003</c:v>
                </c:pt>
                <c:pt idx="4">
                  <c:v>36.327180999999996</c:v>
                </c:pt>
                <c:pt idx="5">
                  <c:v>37.881999999999998</c:v>
                </c:pt>
                <c:pt idx="6">
                  <c:v>40.426000000000002</c:v>
                </c:pt>
                <c:pt idx="7">
                  <c:v>45.759</c:v>
                </c:pt>
                <c:pt idx="8">
                  <c:v>44.972000000000001</c:v>
                </c:pt>
                <c:pt idx="9">
                  <c:v>49.432000000000002</c:v>
                </c:pt>
                <c:pt idx="10">
                  <c:v>48.772990473043869</c:v>
                </c:pt>
                <c:pt idx="11">
                  <c:v>46.311</c:v>
                </c:pt>
                <c:pt idx="12">
                  <c:v>47.990406719869206</c:v>
                </c:pt>
                <c:pt idx="13">
                  <c:v>48.654862000000001</c:v>
                </c:pt>
                <c:pt idx="14">
                  <c:v>51.592917115732639</c:v>
                </c:pt>
                <c:pt idx="15">
                  <c:v>51.817098999999999</c:v>
                </c:pt>
                <c:pt idx="16">
                  <c:v>49.748517863033165</c:v>
                </c:pt>
                <c:pt idx="17">
                  <c:v>56.466191000000009</c:v>
                </c:pt>
                <c:pt idx="18">
                  <c:v>59.139226999999998</c:v>
                </c:pt>
                <c:pt idx="19">
                  <c:v>61.503315999999998</c:v>
                </c:pt>
                <c:pt idx="20">
                  <c:v>61.345815000000002</c:v>
                </c:pt>
                <c:pt idx="21">
                  <c:v>61.622416999999999</c:v>
                </c:pt>
                <c:pt idx="22" formatCode="0.00">
                  <c:v>64.158267999999993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00-4D12-8AD8-969E0983744A}"/>
            </c:ext>
          </c:extLst>
        </c:ser>
        <c:ser>
          <c:idx val="0"/>
          <c:order val="3"/>
          <c:tx>
            <c:strRef>
              <c:f>DISBCHT!$G$85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DISBCHT!$A$88:$A$110</c:f>
              <c:numCache>
                <c:formatCode>0_);\(0\)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</c:numCache>
            </c:numRef>
          </c:cat>
          <c:val>
            <c:numRef>
              <c:f>DISBCHT!$G$88:$G$110</c:f>
              <c:numCache>
                <c:formatCode>#,##0.00_);\(#,##0.00\)</c:formatCode>
                <c:ptCount val="23"/>
                <c:pt idx="0">
                  <c:v>61.323</c:v>
                </c:pt>
                <c:pt idx="1">
                  <c:v>65.968000000000004</c:v>
                </c:pt>
                <c:pt idx="2">
                  <c:v>68.793999999999997</c:v>
                </c:pt>
                <c:pt idx="3">
                  <c:v>70.004000000000005</c:v>
                </c:pt>
                <c:pt idx="4">
                  <c:v>70.274248999999998</c:v>
                </c:pt>
                <c:pt idx="5">
                  <c:v>75.162000000000006</c:v>
                </c:pt>
                <c:pt idx="6">
                  <c:v>78.676000000000002</c:v>
                </c:pt>
                <c:pt idx="7">
                  <c:v>81.097999999999999</c:v>
                </c:pt>
                <c:pt idx="8">
                  <c:v>91.144000000000005</c:v>
                </c:pt>
                <c:pt idx="9">
                  <c:v>94.525000000000006</c:v>
                </c:pt>
                <c:pt idx="10">
                  <c:v>100.175</c:v>
                </c:pt>
                <c:pt idx="11">
                  <c:v>101.61199999999999</c:v>
                </c:pt>
                <c:pt idx="12">
                  <c:v>105.19869965228509</c:v>
                </c:pt>
                <c:pt idx="13">
                  <c:v>103.42626599999998</c:v>
                </c:pt>
                <c:pt idx="14">
                  <c:v>105.45236872820678</c:v>
                </c:pt>
                <c:pt idx="15">
                  <c:v>106.53890799999999</c:v>
                </c:pt>
                <c:pt idx="16">
                  <c:v>106.78016543410342</c:v>
                </c:pt>
                <c:pt idx="17">
                  <c:v>104.51160399999999</c:v>
                </c:pt>
                <c:pt idx="18">
                  <c:v>117.02492000000001</c:v>
                </c:pt>
                <c:pt idx="19">
                  <c:v>120.93388800000001</c:v>
                </c:pt>
                <c:pt idx="20">
                  <c:v>127.715828</c:v>
                </c:pt>
                <c:pt idx="21">
                  <c:v>128.95030400000002</c:v>
                </c:pt>
                <c:pt idx="22" formatCode="0.00">
                  <c:v>127.84076099999999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000-4D12-8AD8-969E0983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0</xdr:rowOff>
    </xdr:from>
    <xdr:to>
      <xdr:col>12</xdr:col>
      <xdr:colOff>504825</xdr:colOff>
      <xdr:row>52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873D2-4E8E-43D4-A622-31645EC23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NATIONAL/2015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NATIONAL/2016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1/TABLES/NATIONAL/2021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6">
          <cell r="B126">
            <v>106780.16543410343</v>
          </cell>
          <cell r="C126">
            <v>49748.517863033165</v>
          </cell>
          <cell r="D126">
            <v>48088.087647328684</v>
          </cell>
          <cell r="E126">
            <v>14384.1463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52">
          <cell r="G52" t="str">
            <v>Capital Outlay</v>
          </cell>
          <cell r="H52" t="str">
            <v>Maintenance</v>
          </cell>
          <cell r="I52" t="str">
            <v>Administration, Highway Law</v>
          </cell>
          <cell r="J52" t="str">
            <v>Debt</v>
          </cell>
        </row>
        <row r="53">
          <cell r="I53" t="str">
            <v>Enforcement, and Bond Interest</v>
          </cell>
          <cell r="J53" t="str">
            <v>Retirement</v>
          </cell>
        </row>
        <row r="68">
          <cell r="A68">
            <v>1958</v>
          </cell>
          <cell r="G68">
            <v>6.3479999999999999</v>
          </cell>
          <cell r="H68">
            <v>2.3690000000000002</v>
          </cell>
          <cell r="I68">
            <v>1.0760000000000001</v>
          </cell>
          <cell r="J68">
            <v>0.54300000000000004</v>
          </cell>
        </row>
        <row r="69">
          <cell r="A69">
            <v>1959</v>
          </cell>
          <cell r="G69">
            <v>6.657</v>
          </cell>
          <cell r="H69">
            <v>2.4809999999999999</v>
          </cell>
          <cell r="I69">
            <v>1.139</v>
          </cell>
          <cell r="J69">
            <v>0.60899999999999999</v>
          </cell>
        </row>
        <row r="70">
          <cell r="A70">
            <v>1960</v>
          </cell>
          <cell r="G70">
            <v>6.29</v>
          </cell>
          <cell r="H70">
            <v>2.64</v>
          </cell>
          <cell r="I70">
            <v>1.2310000000000001</v>
          </cell>
          <cell r="J70">
            <v>0.60099999999999998</v>
          </cell>
        </row>
        <row r="71">
          <cell r="A71">
            <v>1961</v>
          </cell>
          <cell r="G71">
            <v>6.8</v>
          </cell>
          <cell r="H71">
            <v>2.7280000000000002</v>
          </cell>
          <cell r="I71">
            <v>1.2989999999999999</v>
          </cell>
          <cell r="J71">
            <v>0.66500000000000004</v>
          </cell>
        </row>
        <row r="72">
          <cell r="A72">
            <v>1962</v>
          </cell>
          <cell r="G72">
            <v>7.3860000000000001</v>
          </cell>
          <cell r="H72">
            <v>2.839</v>
          </cell>
          <cell r="I72">
            <v>1.3979999999999999</v>
          </cell>
          <cell r="J72">
            <v>0.67900000000000005</v>
          </cell>
        </row>
        <row r="73">
          <cell r="A73">
            <v>1963</v>
          </cell>
          <cell r="G73">
            <v>7.8929999999999998</v>
          </cell>
          <cell r="H73">
            <v>2.9180000000000001</v>
          </cell>
          <cell r="I73">
            <v>1.5089999999999999</v>
          </cell>
          <cell r="J73">
            <v>0.73199999999999998</v>
          </cell>
        </row>
        <row r="74">
          <cell r="A74">
            <v>1964</v>
          </cell>
          <cell r="G74">
            <v>8.2520000000000007</v>
          </cell>
          <cell r="H74">
            <v>3.06</v>
          </cell>
          <cell r="I74">
            <v>1.673</v>
          </cell>
          <cell r="J74">
            <v>0.752</v>
          </cell>
        </row>
        <row r="75">
          <cell r="A75">
            <v>1965</v>
          </cell>
          <cell r="G75">
            <v>8.3680000000000003</v>
          </cell>
          <cell r="H75">
            <v>3.2890000000000001</v>
          </cell>
          <cell r="I75">
            <v>1.7989999999999999</v>
          </cell>
          <cell r="J75">
            <v>0.85499999999999998</v>
          </cell>
        </row>
        <row r="76">
          <cell r="A76">
            <v>1966</v>
          </cell>
          <cell r="G76">
            <v>9.2460000000000004</v>
          </cell>
          <cell r="H76">
            <v>3.5169999999999999</v>
          </cell>
          <cell r="I76">
            <v>2.02</v>
          </cell>
          <cell r="J76">
            <v>0.91500000000000004</v>
          </cell>
        </row>
        <row r="77">
          <cell r="A77">
            <v>1967</v>
          </cell>
          <cell r="G77">
            <v>9.6609999999999996</v>
          </cell>
          <cell r="H77">
            <v>3.7719999999999998</v>
          </cell>
          <cell r="I77">
            <v>2.2709999999999999</v>
          </cell>
          <cell r="J77">
            <v>0.96499999999999997</v>
          </cell>
        </row>
        <row r="78">
          <cell r="A78">
            <v>1968</v>
          </cell>
          <cell r="G78">
            <v>10.346</v>
          </cell>
          <cell r="H78">
            <v>4.0030000000000001</v>
          </cell>
          <cell r="I78">
            <v>2.5129999999999999</v>
          </cell>
          <cell r="J78">
            <v>1.071</v>
          </cell>
        </row>
        <row r="79">
          <cell r="A79">
            <v>1969</v>
          </cell>
          <cell r="G79">
            <v>10.372999999999999</v>
          </cell>
          <cell r="H79">
            <v>4.3310000000000004</v>
          </cell>
          <cell r="I79">
            <v>2.9</v>
          </cell>
          <cell r="J79">
            <v>1.17</v>
          </cell>
        </row>
        <row r="80">
          <cell r="A80">
            <v>1970</v>
          </cell>
          <cell r="G80">
            <v>11.574999999999999</v>
          </cell>
          <cell r="H80">
            <v>4.72</v>
          </cell>
          <cell r="I80">
            <v>3.2879999999999998</v>
          </cell>
          <cell r="J80">
            <v>1.252</v>
          </cell>
        </row>
        <row r="81">
          <cell r="A81">
            <v>1971</v>
          </cell>
          <cell r="G81">
            <v>12.305999999999999</v>
          </cell>
          <cell r="H81">
            <v>5.1139999999999999</v>
          </cell>
          <cell r="I81">
            <v>3.7789999999999999</v>
          </cell>
          <cell r="J81">
            <v>1.2809999999999999</v>
          </cell>
        </row>
        <row r="82">
          <cell r="A82">
            <v>1972</v>
          </cell>
          <cell r="G82">
            <v>12.275</v>
          </cell>
          <cell r="H82">
            <v>5.4329999999999998</v>
          </cell>
          <cell r="I82">
            <v>4.2210000000000001</v>
          </cell>
          <cell r="J82">
            <v>1.27</v>
          </cell>
        </row>
        <row r="83">
          <cell r="A83">
            <v>1973</v>
          </cell>
          <cell r="G83">
            <v>12.164999999999999</v>
          </cell>
          <cell r="H83">
            <v>5.9489999999999998</v>
          </cell>
          <cell r="I83">
            <v>4.6740000000000004</v>
          </cell>
          <cell r="J83">
            <v>1.405</v>
          </cell>
        </row>
        <row r="84">
          <cell r="A84">
            <v>1974</v>
          </cell>
          <cell r="G84">
            <v>13.102</v>
          </cell>
          <cell r="H84">
            <v>6.5730000000000004</v>
          </cell>
          <cell r="I84">
            <v>4.9969999999999999</v>
          </cell>
          <cell r="J84">
            <v>1.4450000000000001</v>
          </cell>
        </row>
        <row r="85">
          <cell r="A85">
            <v>1975</v>
          </cell>
          <cell r="G85">
            <v>14.398</v>
          </cell>
          <cell r="H85">
            <v>7.2859999999999996</v>
          </cell>
          <cell r="I85">
            <v>5.5229999999999997</v>
          </cell>
          <cell r="J85">
            <v>1.492</v>
          </cell>
        </row>
        <row r="86">
          <cell r="A86">
            <v>1976</v>
          </cell>
          <cell r="G86">
            <v>13.927</v>
          </cell>
          <cell r="H86">
            <v>7.7350000000000003</v>
          </cell>
          <cell r="I86">
            <v>6.0759999999999996</v>
          </cell>
          <cell r="J86">
            <v>1.5669999999999999</v>
          </cell>
        </row>
        <row r="87">
          <cell r="A87">
            <v>1977</v>
          </cell>
          <cell r="G87">
            <v>13.079000000000001</v>
          </cell>
          <cell r="H87">
            <v>8.6120000000000001</v>
          </cell>
          <cell r="I87">
            <v>6.4930000000000003</v>
          </cell>
          <cell r="J87">
            <v>1.2809999999999999</v>
          </cell>
        </row>
        <row r="88">
          <cell r="A88">
            <v>1978</v>
          </cell>
          <cell r="G88">
            <v>14.938000000000001</v>
          </cell>
          <cell r="H88">
            <v>9.7850000000000001</v>
          </cell>
          <cell r="I88">
            <v>7.1180000000000003</v>
          </cell>
          <cell r="J88">
            <v>1.3680000000000001</v>
          </cell>
        </row>
        <row r="89">
          <cell r="A89">
            <v>1979</v>
          </cell>
          <cell r="G89">
            <v>17.611999999999998</v>
          </cell>
          <cell r="H89">
            <v>10.571</v>
          </cell>
          <cell r="I89">
            <v>7.51</v>
          </cell>
          <cell r="J89">
            <v>1.425</v>
          </cell>
        </row>
        <row r="90">
          <cell r="A90">
            <v>1980</v>
          </cell>
          <cell r="G90">
            <v>20.337</v>
          </cell>
          <cell r="H90">
            <v>11.445</v>
          </cell>
          <cell r="I90">
            <v>8.3019999999999996</v>
          </cell>
          <cell r="J90">
            <v>1.456</v>
          </cell>
        </row>
        <row r="91">
          <cell r="A91">
            <v>1981</v>
          </cell>
          <cell r="G91">
            <v>19.734000000000002</v>
          </cell>
          <cell r="H91">
            <v>12.164999999999999</v>
          </cell>
          <cell r="I91">
            <v>8.5250000000000004</v>
          </cell>
          <cell r="J91">
            <v>1.202</v>
          </cell>
        </row>
        <row r="92">
          <cell r="A92">
            <v>1982</v>
          </cell>
          <cell r="G92">
            <v>19.052</v>
          </cell>
          <cell r="H92">
            <v>13.319000000000001</v>
          </cell>
          <cell r="I92">
            <v>8.91</v>
          </cell>
          <cell r="J92">
            <v>1.69</v>
          </cell>
        </row>
        <row r="93">
          <cell r="A93">
            <v>1983</v>
          </cell>
          <cell r="G93">
            <v>20.224</v>
          </cell>
          <cell r="H93">
            <v>14.24</v>
          </cell>
          <cell r="I93">
            <v>9.5280000000000005</v>
          </cell>
          <cell r="J93">
            <v>1.8720000000000001</v>
          </cell>
        </row>
        <row r="94">
          <cell r="A94">
            <v>1984</v>
          </cell>
          <cell r="G94">
            <v>23.123000000000001</v>
          </cell>
          <cell r="H94">
            <v>15.007999999999999</v>
          </cell>
          <cell r="I94">
            <v>10.182</v>
          </cell>
          <cell r="J94">
            <v>1.641</v>
          </cell>
        </row>
        <row r="95">
          <cell r="A95">
            <v>1985</v>
          </cell>
          <cell r="G95">
            <v>26.646999999999998</v>
          </cell>
          <cell r="H95">
            <v>16.588999999999999</v>
          </cell>
          <cell r="I95">
            <v>11.563000000000001</v>
          </cell>
          <cell r="J95">
            <v>2.1480000000000001</v>
          </cell>
        </row>
        <row r="96">
          <cell r="A96">
            <v>1986</v>
          </cell>
          <cell r="G96">
            <v>29.231999999999999</v>
          </cell>
          <cell r="H96">
            <v>17.643000000000001</v>
          </cell>
          <cell r="I96">
            <v>12.731</v>
          </cell>
          <cell r="J96">
            <v>2.5049999999999999</v>
          </cell>
        </row>
        <row r="97">
          <cell r="A97">
            <v>1987</v>
          </cell>
          <cell r="G97">
            <v>30.74</v>
          </cell>
          <cell r="H97">
            <v>18.152000000000001</v>
          </cell>
          <cell r="I97">
            <v>13.723000000000001</v>
          </cell>
          <cell r="J97">
            <v>2.7879999999999998</v>
          </cell>
        </row>
        <row r="98">
          <cell r="A98">
            <v>1988</v>
          </cell>
          <cell r="G98">
            <v>32.956000000000003</v>
          </cell>
          <cell r="H98">
            <v>19.109000000000002</v>
          </cell>
          <cell r="I98">
            <v>13.750999999999999</v>
          </cell>
          <cell r="J98">
            <v>2.6819999999999999</v>
          </cell>
        </row>
        <row r="99">
          <cell r="A99">
            <v>1989</v>
          </cell>
          <cell r="G99">
            <v>33.143999999999998</v>
          </cell>
          <cell r="H99">
            <v>18.952000000000002</v>
          </cell>
          <cell r="I99">
            <v>15.154999999999999</v>
          </cell>
          <cell r="J99">
            <v>2.8250000000000002</v>
          </cell>
        </row>
        <row r="100">
          <cell r="A100">
            <v>1990</v>
          </cell>
          <cell r="G100">
            <v>35.151000000000003</v>
          </cell>
          <cell r="H100">
            <v>20.364999999999998</v>
          </cell>
          <cell r="I100">
            <v>16.940999999999999</v>
          </cell>
          <cell r="J100">
            <v>3.2050000000000001</v>
          </cell>
        </row>
        <row r="101">
          <cell r="A101">
            <v>1991</v>
          </cell>
          <cell r="G101">
            <v>36.154000000000003</v>
          </cell>
          <cell r="H101">
            <v>20.382000000000001</v>
          </cell>
          <cell r="I101">
            <v>17.914000000000001</v>
          </cell>
          <cell r="J101">
            <v>3.282</v>
          </cell>
        </row>
        <row r="102">
          <cell r="A102">
            <v>1992</v>
          </cell>
          <cell r="G102">
            <v>37.811999999999998</v>
          </cell>
          <cell r="H102">
            <v>21.542000000000002</v>
          </cell>
          <cell r="I102">
            <v>18.55</v>
          </cell>
          <cell r="J102">
            <v>3.4660000000000002</v>
          </cell>
        </row>
        <row r="103">
          <cell r="A103">
            <v>1993</v>
          </cell>
          <cell r="G103">
            <v>40.478000000000002</v>
          </cell>
          <cell r="H103">
            <v>22.6</v>
          </cell>
          <cell r="I103">
            <v>19.675000000000001</v>
          </cell>
          <cell r="J103">
            <v>3.6269999999999998</v>
          </cell>
        </row>
        <row r="104">
          <cell r="A104">
            <v>1994</v>
          </cell>
          <cell r="G104">
            <v>42.378999999999998</v>
          </cell>
          <cell r="H104">
            <v>23.553000000000001</v>
          </cell>
          <cell r="I104">
            <v>19.713000000000001</v>
          </cell>
          <cell r="J104">
            <v>4.5469999999999997</v>
          </cell>
        </row>
        <row r="105">
          <cell r="A105">
            <v>1995</v>
          </cell>
          <cell r="G105">
            <v>44.228000000000002</v>
          </cell>
          <cell r="H105">
            <v>24.318999999999999</v>
          </cell>
          <cell r="I105">
            <v>20.446999999999999</v>
          </cell>
          <cell r="J105">
            <v>4.484</v>
          </cell>
        </row>
        <row r="106">
          <cell r="A106">
            <v>1996</v>
          </cell>
          <cell r="G106">
            <v>46.81</v>
          </cell>
          <cell r="H106">
            <v>25.564</v>
          </cell>
          <cell r="I106">
            <v>21.117999999999999</v>
          </cell>
          <cell r="J106">
            <v>4.59</v>
          </cell>
        </row>
        <row r="107">
          <cell r="A107">
            <v>1997</v>
          </cell>
          <cell r="G107">
            <v>48.36</v>
          </cell>
          <cell r="H107">
            <v>26.777000000000001</v>
          </cell>
          <cell r="I107">
            <v>22.183</v>
          </cell>
          <cell r="J107">
            <v>4.633</v>
          </cell>
        </row>
        <row r="108">
          <cell r="A108">
            <v>1998</v>
          </cell>
          <cell r="G108">
            <v>52.308</v>
          </cell>
          <cell r="H108">
            <v>27.172999999999998</v>
          </cell>
          <cell r="I108">
            <v>22.347000000000001</v>
          </cell>
          <cell r="J108">
            <v>5.1470000000000002</v>
          </cell>
        </row>
        <row r="109">
          <cell r="A109">
            <v>1999</v>
          </cell>
          <cell r="G109">
            <v>57.226999999999997</v>
          </cell>
          <cell r="H109">
            <v>29.997</v>
          </cell>
          <cell r="I109">
            <v>16.672999999999998</v>
          </cell>
          <cell r="J109">
            <v>4.9139999999999997</v>
          </cell>
        </row>
        <row r="110">
          <cell r="A110">
            <v>2000</v>
          </cell>
          <cell r="G110">
            <v>61.323</v>
          </cell>
          <cell r="H110">
            <v>30.635999999999999</v>
          </cell>
          <cell r="I110">
            <v>25.634</v>
          </cell>
          <cell r="J110">
            <v>5.1050000000000004</v>
          </cell>
        </row>
        <row r="111">
          <cell r="A111">
            <v>2001</v>
          </cell>
          <cell r="G111">
            <v>65.968000000000004</v>
          </cell>
          <cell r="H111">
            <v>31.677</v>
          </cell>
          <cell r="I111">
            <v>27.17</v>
          </cell>
          <cell r="J111">
            <v>5.0860000000000003</v>
          </cell>
        </row>
        <row r="112">
          <cell r="A112">
            <v>2002</v>
          </cell>
          <cell r="G112">
            <v>68.793999999999997</v>
          </cell>
          <cell r="H112">
            <v>33.893000000000001</v>
          </cell>
          <cell r="I112">
            <v>29.007999999999999</v>
          </cell>
          <cell r="J112">
            <v>6.9450000000000003</v>
          </cell>
        </row>
        <row r="113">
          <cell r="A113">
            <v>2003</v>
          </cell>
          <cell r="G113">
            <v>70.004000000000005</v>
          </cell>
          <cell r="H113">
            <v>35.011000000000003</v>
          </cell>
          <cell r="I113">
            <v>31.198</v>
          </cell>
          <cell r="J113">
            <v>7.3929999999999998</v>
          </cell>
        </row>
        <row r="114">
          <cell r="A114">
            <v>2004</v>
          </cell>
          <cell r="G114">
            <v>70.274248999999998</v>
          </cell>
          <cell r="H114">
            <v>36.327180999999996</v>
          </cell>
          <cell r="I114">
            <v>32.878</v>
          </cell>
          <cell r="J114">
            <v>8.0105830000000005</v>
          </cell>
        </row>
        <row r="115">
          <cell r="A115">
            <v>2005</v>
          </cell>
          <cell r="G115">
            <v>75.162000000000006</v>
          </cell>
          <cell r="H115">
            <v>37.881999999999998</v>
          </cell>
          <cell r="I115">
            <v>31.584</v>
          </cell>
          <cell r="J115">
            <v>8.0709999999999997</v>
          </cell>
        </row>
        <row r="116">
          <cell r="A116">
            <v>2006</v>
          </cell>
          <cell r="G116">
            <v>78.676000000000002</v>
          </cell>
          <cell r="H116">
            <v>40.426000000000002</v>
          </cell>
          <cell r="I116">
            <v>34.311</v>
          </cell>
          <cell r="J116">
            <v>7.6479999999999997</v>
          </cell>
        </row>
        <row r="117">
          <cell r="A117">
            <v>2007</v>
          </cell>
          <cell r="G117">
            <v>81.097999999999999</v>
          </cell>
          <cell r="H117">
            <v>45.759</v>
          </cell>
          <cell r="I117">
            <v>36.863999999999997</v>
          </cell>
          <cell r="J117">
            <v>8.032</v>
          </cell>
        </row>
        <row r="118">
          <cell r="A118">
            <v>2008</v>
          </cell>
          <cell r="G118">
            <v>91.144000000000005</v>
          </cell>
          <cell r="H118">
            <v>44.972000000000001</v>
          </cell>
          <cell r="I118">
            <v>29.276</v>
          </cell>
          <cell r="J118">
            <v>8.4770000000000003</v>
          </cell>
        </row>
        <row r="119">
          <cell r="A119">
            <v>2009</v>
          </cell>
          <cell r="G119">
            <v>94.525000000000006</v>
          </cell>
          <cell r="H119">
            <v>49.432000000000002</v>
          </cell>
          <cell r="I119">
            <v>41.887</v>
          </cell>
          <cell r="J119">
            <v>9.734</v>
          </cell>
        </row>
        <row r="120">
          <cell r="A120">
            <v>2010</v>
          </cell>
          <cell r="G120">
            <v>100.175</v>
          </cell>
          <cell r="H120">
            <v>48.772990473043869</v>
          </cell>
          <cell r="I120">
            <v>44.087000000000003</v>
          </cell>
          <cell r="J120">
            <v>12.279</v>
          </cell>
        </row>
        <row r="121">
          <cell r="A121">
            <v>2011</v>
          </cell>
          <cell r="G121">
            <v>101.61199999999999</v>
          </cell>
          <cell r="H121">
            <v>46.311</v>
          </cell>
          <cell r="I121">
            <v>44.804000000000002</v>
          </cell>
          <cell r="J121">
            <v>13.712999999999999</v>
          </cell>
        </row>
        <row r="122">
          <cell r="A122">
            <v>2012</v>
          </cell>
          <cell r="G122">
            <v>105.19869965228509</v>
          </cell>
          <cell r="H122">
            <v>47.990406719869206</v>
          </cell>
          <cell r="I122">
            <v>45.481000000000002</v>
          </cell>
          <cell r="J122">
            <v>22.648777654706045</v>
          </cell>
        </row>
        <row r="123">
          <cell r="A123">
            <v>2013</v>
          </cell>
          <cell r="G123">
            <v>103.42626599999998</v>
          </cell>
          <cell r="H123">
            <v>48.654862000000001</v>
          </cell>
          <cell r="I123">
            <v>45.493128000000006</v>
          </cell>
          <cell r="J123">
            <v>19.458531000000004</v>
          </cell>
        </row>
        <row r="124">
          <cell r="A124">
            <v>2014</v>
          </cell>
          <cell r="G124">
            <v>105.45236872820678</v>
          </cell>
          <cell r="H124">
            <v>51.592917115732639</v>
          </cell>
          <cell r="I124">
            <v>47.93030328353931</v>
          </cell>
          <cell r="J124">
            <v>33.453058121170301</v>
          </cell>
        </row>
        <row r="125">
          <cell r="A125">
            <v>2015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  <row r="126">
          <cell r="A126">
            <v>2016</v>
          </cell>
          <cell r="G126">
            <v>106.78016543410342</v>
          </cell>
          <cell r="H126">
            <v>49.748517863033165</v>
          </cell>
          <cell r="I126">
            <v>48.088087647328685</v>
          </cell>
          <cell r="J126">
            <v>14.384146300000001</v>
          </cell>
        </row>
        <row r="127">
          <cell r="A127">
            <v>2017</v>
          </cell>
          <cell r="G127">
            <v>104.51160399999999</v>
          </cell>
          <cell r="H127">
            <v>56.466191000000009</v>
          </cell>
          <cell r="I127">
            <v>52.615617</v>
          </cell>
          <cell r="J127">
            <v>15.383103999999999</v>
          </cell>
        </row>
        <row r="128">
          <cell r="A128">
            <v>2018</v>
          </cell>
          <cell r="G128">
            <v>117.02492000000001</v>
          </cell>
          <cell r="H128">
            <v>59.139226999999998</v>
          </cell>
          <cell r="I128">
            <v>52.445</v>
          </cell>
          <cell r="J128">
            <v>15.889592</v>
          </cell>
        </row>
        <row r="129">
          <cell r="A129">
            <v>2019</v>
          </cell>
          <cell r="G129">
            <v>120.93388800000001</v>
          </cell>
          <cell r="H129">
            <v>61.503315999999998</v>
          </cell>
          <cell r="I129">
            <v>48.088087647328685</v>
          </cell>
          <cell r="J129">
            <v>21.122820000000001</v>
          </cell>
        </row>
        <row r="130">
          <cell r="A130">
            <v>2020</v>
          </cell>
          <cell r="G130">
            <v>127.715828</v>
          </cell>
          <cell r="H130">
            <v>61.345815000000002</v>
          </cell>
          <cell r="I130">
            <v>55.131740000000008</v>
          </cell>
          <cell r="J130">
            <v>17.28661</v>
          </cell>
        </row>
        <row r="131">
          <cell r="A131">
            <v>2021</v>
          </cell>
          <cell r="G131">
            <v>128.95030400000002</v>
          </cell>
          <cell r="H131">
            <v>61.622416999999999</v>
          </cell>
          <cell r="I131">
            <v>54.040364000000004</v>
          </cell>
          <cell r="J131">
            <v>16.081406000000001</v>
          </cell>
        </row>
      </sheetData>
      <sheetData sheetId="3">
        <row r="55">
          <cell r="B55" t="str">
            <v xml:space="preserve">State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AE77-45CE-4C93-848D-25816952C31B}">
  <dimension ref="A1:J8152"/>
  <sheetViews>
    <sheetView tabSelected="1" topLeftCell="A10" workbookViewId="0">
      <selection activeCell="O56" sqref="O56"/>
    </sheetView>
  </sheetViews>
  <sheetFormatPr defaultColWidth="7.85546875" defaultRowHeight="11.25" x14ac:dyDescent="0.2"/>
  <cols>
    <col min="1" max="1" width="7.85546875" style="1"/>
    <col min="2" max="2" width="9.42578125" style="1" bestFit="1" customWidth="1"/>
    <col min="3" max="3" width="10.42578125" style="1" customWidth="1"/>
    <col min="4" max="4" width="13.5703125" style="1" customWidth="1"/>
    <col min="5" max="5" width="8.42578125" style="1" customWidth="1"/>
    <col min="6" max="7" width="7.85546875" style="1"/>
    <col min="8" max="8" width="10.42578125" style="1" customWidth="1"/>
    <col min="9" max="9" width="13.5703125" style="1" customWidth="1"/>
    <col min="10" max="10" width="9" style="1" customWidth="1"/>
    <col min="11" max="16384" width="7.8554687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ht="7.9" customHeight="1" x14ac:dyDescent="0.2"/>
    <row r="50" ht="4.9000000000000004" customHeight="1" x14ac:dyDescent="0.2"/>
    <row r="51" ht="4.9000000000000004" customHeight="1" x14ac:dyDescent="0.2"/>
    <row r="52" ht="4.9000000000000004" customHeight="1" x14ac:dyDescent="0.2"/>
    <row r="53" ht="4.9000000000000004" customHeight="1" x14ac:dyDescent="0.2"/>
    <row r="54" ht="8.1" customHeight="1" x14ac:dyDescent="0.2"/>
    <row r="55" ht="8.4499999999999993" customHeight="1" x14ac:dyDescent="0.2"/>
    <row r="56" ht="9.6" customHeight="1" x14ac:dyDescent="0.2"/>
    <row r="57" ht="8.4499999999999993" customHeight="1" x14ac:dyDescent="0.2"/>
    <row r="58" ht="8.1" customHeight="1" x14ac:dyDescent="0.2"/>
    <row r="59" ht="4.1500000000000004" customHeight="1" x14ac:dyDescent="0.2"/>
    <row r="60" ht="4.1500000000000004" customHeight="1" x14ac:dyDescent="0.2"/>
    <row r="61" ht="4.1500000000000004" customHeight="1" x14ac:dyDescent="0.2"/>
    <row r="62" ht="4.1500000000000004" customHeight="1" x14ac:dyDescent="0.2"/>
    <row r="63" ht="4.1500000000000004" customHeight="1" x14ac:dyDescent="0.2"/>
    <row r="64" ht="4.1500000000000004" customHeight="1" x14ac:dyDescent="0.2"/>
    <row r="65" ht="4.1500000000000004" customHeight="1" x14ac:dyDescent="0.2"/>
    <row r="66" ht="4.1500000000000004" customHeight="1" x14ac:dyDescent="0.2"/>
    <row r="67" ht="4.1500000000000004" customHeight="1" x14ac:dyDescent="0.2"/>
    <row r="68" ht="4.1500000000000004" customHeight="1" x14ac:dyDescent="0.2"/>
    <row r="69" ht="4.1500000000000004" customHeight="1" x14ac:dyDescent="0.2"/>
    <row r="70" ht="4.1500000000000004" customHeight="1" x14ac:dyDescent="0.2"/>
    <row r="71" ht="4.1500000000000004" customHeight="1" x14ac:dyDescent="0.2"/>
    <row r="72" ht="4.1500000000000004" customHeight="1" x14ac:dyDescent="0.2"/>
    <row r="73" ht="4.1500000000000004" customHeight="1" x14ac:dyDescent="0.2"/>
    <row r="74" ht="4.1500000000000004" customHeight="1" x14ac:dyDescent="0.2"/>
    <row r="75" ht="4.1500000000000004" customHeight="1" x14ac:dyDescent="0.2"/>
    <row r="76" ht="4.1500000000000004" customHeight="1" x14ac:dyDescent="0.2"/>
    <row r="77" ht="4.1500000000000004" customHeight="1" x14ac:dyDescent="0.2"/>
    <row r="78" ht="4.1500000000000004" customHeight="1" x14ac:dyDescent="0.2"/>
    <row r="79" ht="4.1500000000000004" customHeight="1" x14ac:dyDescent="0.2"/>
    <row r="80" ht="4.1500000000000004" customHeight="1" x14ac:dyDescent="0.2"/>
    <row r="81" spans="1:10" ht="4.1500000000000004" customHeight="1" x14ac:dyDescent="0.2"/>
    <row r="82" spans="1:10" ht="4.1500000000000004" customHeight="1" x14ac:dyDescent="0.2"/>
    <row r="83" spans="1:10" ht="4.1500000000000004" customHeight="1" x14ac:dyDescent="0.2"/>
    <row r="84" spans="1:10" ht="12.6" customHeight="1" x14ac:dyDescent="0.2"/>
    <row r="85" spans="1:10" ht="18" x14ac:dyDescent="0.2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3"/>
      <c r="G85" s="2" t="s">
        <v>1</v>
      </c>
      <c r="H85" s="2" t="s">
        <v>2</v>
      </c>
      <c r="I85" s="2" t="s">
        <v>3</v>
      </c>
      <c r="J85" s="2" t="s">
        <v>5</v>
      </c>
    </row>
    <row r="86" spans="1:10" ht="18" x14ac:dyDescent="0.2">
      <c r="A86" s="4"/>
      <c r="B86" s="4"/>
      <c r="C86" s="4" t="s">
        <v>6</v>
      </c>
      <c r="D86" s="4" t="s">
        <v>7</v>
      </c>
      <c r="E86" s="5"/>
      <c r="F86" s="6"/>
      <c r="G86" s="4"/>
      <c r="H86" s="4" t="s">
        <v>6</v>
      </c>
      <c r="I86" s="4" t="s">
        <v>8</v>
      </c>
      <c r="J86" s="4" t="s">
        <v>9</v>
      </c>
    </row>
    <row r="87" spans="1:10" ht="9.9499999999999993" x14ac:dyDescent="0.2">
      <c r="A87" s="7"/>
      <c r="B87" s="8" t="s">
        <v>10</v>
      </c>
      <c r="C87" s="8"/>
      <c r="D87" s="8"/>
      <c r="E87" s="8"/>
      <c r="F87" s="18"/>
      <c r="G87" s="8" t="s">
        <v>11</v>
      </c>
      <c r="H87" s="8"/>
      <c r="I87" s="8"/>
      <c r="J87" s="9"/>
    </row>
    <row r="88" spans="1:10" ht="12" customHeight="1" x14ac:dyDescent="0.2">
      <c r="A88" s="10">
        <v>2000</v>
      </c>
      <c r="B88" s="11">
        <v>61323</v>
      </c>
      <c r="C88" s="11">
        <v>30636</v>
      </c>
      <c r="D88" s="11">
        <f>10020+11031+4583</f>
        <v>25634</v>
      </c>
      <c r="E88" s="11">
        <v>5105</v>
      </c>
      <c r="F88" s="12"/>
      <c r="G88" s="13">
        <f t="shared" ref="G88:J88" si="0">B88/1000</f>
        <v>61.323</v>
      </c>
      <c r="H88" s="13">
        <f t="shared" si="0"/>
        <v>30.635999999999999</v>
      </c>
      <c r="I88" s="13">
        <f t="shared" si="0"/>
        <v>25.634</v>
      </c>
      <c r="J88" s="13">
        <f t="shared" si="0"/>
        <v>5.1050000000000004</v>
      </c>
    </row>
    <row r="89" spans="1:10" ht="9.9499999999999993" x14ac:dyDescent="0.2">
      <c r="A89" s="14">
        <f>A88+1</f>
        <v>2001</v>
      </c>
      <c r="B89" s="11">
        <v>65968</v>
      </c>
      <c r="C89" s="11">
        <v>31677</v>
      </c>
      <c r="D89" s="11">
        <v>27170</v>
      </c>
      <c r="E89" s="11">
        <v>5086</v>
      </c>
      <c r="F89" s="12"/>
      <c r="G89" s="13">
        <f t="shared" ref="G89:J91" si="1">B89/1000</f>
        <v>65.968000000000004</v>
      </c>
      <c r="H89" s="13">
        <f t="shared" si="1"/>
        <v>31.677</v>
      </c>
      <c r="I89" s="13">
        <f t="shared" si="1"/>
        <v>27.17</v>
      </c>
      <c r="J89" s="13">
        <f t="shared" si="1"/>
        <v>5.0860000000000003</v>
      </c>
    </row>
    <row r="90" spans="1:10" ht="9.9499999999999993" x14ac:dyDescent="0.2">
      <c r="A90" s="14">
        <v>2002</v>
      </c>
      <c r="B90" s="11">
        <v>68794</v>
      </c>
      <c r="C90" s="11">
        <v>33893</v>
      </c>
      <c r="D90" s="11">
        <v>29008</v>
      </c>
      <c r="E90" s="11">
        <v>6945</v>
      </c>
      <c r="F90" s="12"/>
      <c r="G90" s="13">
        <f t="shared" si="1"/>
        <v>68.793999999999997</v>
      </c>
      <c r="H90" s="13">
        <f t="shared" si="1"/>
        <v>33.893000000000001</v>
      </c>
      <c r="I90" s="13">
        <f t="shared" si="1"/>
        <v>29.007999999999999</v>
      </c>
      <c r="J90" s="13">
        <f t="shared" si="1"/>
        <v>6.9450000000000003</v>
      </c>
    </row>
    <row r="91" spans="1:10" ht="9.9499999999999993" x14ac:dyDescent="0.2">
      <c r="A91" s="14">
        <v>2003</v>
      </c>
      <c r="B91" s="11">
        <v>70004</v>
      </c>
      <c r="C91" s="11">
        <v>35011</v>
      </c>
      <c r="D91" s="11">
        <v>31198</v>
      </c>
      <c r="E91" s="11">
        <v>7393</v>
      </c>
      <c r="F91" s="12"/>
      <c r="G91" s="13">
        <f t="shared" si="1"/>
        <v>70.004000000000005</v>
      </c>
      <c r="H91" s="13">
        <f t="shared" si="1"/>
        <v>35.011000000000003</v>
      </c>
      <c r="I91" s="13">
        <f t="shared" si="1"/>
        <v>31.198</v>
      </c>
      <c r="J91" s="13">
        <f t="shared" si="1"/>
        <v>7.3929999999999998</v>
      </c>
    </row>
    <row r="92" spans="1:10" ht="9.9499999999999993" x14ac:dyDescent="0.2">
      <c r="A92" s="14">
        <v>2004</v>
      </c>
      <c r="B92" s="11">
        <v>70274.248999999996</v>
      </c>
      <c r="C92" s="11">
        <v>36327.180999999997</v>
      </c>
      <c r="D92" s="11">
        <v>32878</v>
      </c>
      <c r="E92" s="11">
        <v>8010.5829999999996</v>
      </c>
      <c r="F92" s="12"/>
      <c r="G92" s="13">
        <f>B92/1000</f>
        <v>70.274248999999998</v>
      </c>
      <c r="H92" s="13">
        <f>C92/1000</f>
        <v>36.327180999999996</v>
      </c>
      <c r="I92" s="13">
        <f>D92/1000</f>
        <v>32.878</v>
      </c>
      <c r="J92" s="13">
        <f>E92/1000</f>
        <v>8.0105830000000005</v>
      </c>
    </row>
    <row r="93" spans="1:10" ht="9.9499999999999993" x14ac:dyDescent="0.2">
      <c r="A93" s="14">
        <v>2005</v>
      </c>
      <c r="B93" s="11">
        <v>75162</v>
      </c>
      <c r="C93" s="11">
        <v>37882</v>
      </c>
      <c r="D93" s="11">
        <v>31584</v>
      </c>
      <c r="E93" s="11">
        <v>8071</v>
      </c>
      <c r="F93" s="12"/>
      <c r="G93" s="13">
        <f t="shared" ref="G93:J100" si="2">B93/1000</f>
        <v>75.162000000000006</v>
      </c>
      <c r="H93" s="13">
        <f t="shared" si="2"/>
        <v>37.881999999999998</v>
      </c>
      <c r="I93" s="13">
        <f t="shared" si="2"/>
        <v>31.584</v>
      </c>
      <c r="J93" s="13">
        <f t="shared" si="2"/>
        <v>8.0709999999999997</v>
      </c>
    </row>
    <row r="94" spans="1:10" ht="9.9499999999999993" x14ac:dyDescent="0.2">
      <c r="A94" s="14">
        <v>2006</v>
      </c>
      <c r="B94" s="11">
        <v>78676</v>
      </c>
      <c r="C94" s="11">
        <v>40426</v>
      </c>
      <c r="D94" s="11">
        <v>34311</v>
      </c>
      <c r="E94" s="11">
        <v>7648</v>
      </c>
      <c r="F94" s="12"/>
      <c r="G94" s="13">
        <f t="shared" si="2"/>
        <v>78.676000000000002</v>
      </c>
      <c r="H94" s="13">
        <f t="shared" si="2"/>
        <v>40.426000000000002</v>
      </c>
      <c r="I94" s="13">
        <f t="shared" si="2"/>
        <v>34.311</v>
      </c>
      <c r="J94" s="13">
        <f t="shared" si="2"/>
        <v>7.6479999999999997</v>
      </c>
    </row>
    <row r="95" spans="1:10" ht="10.15" customHeight="1" x14ac:dyDescent="0.2">
      <c r="A95" s="14">
        <v>2007</v>
      </c>
      <c r="B95" s="11">
        <v>81098</v>
      </c>
      <c r="C95" s="11">
        <v>45759</v>
      </c>
      <c r="D95" s="11">
        <v>36864</v>
      </c>
      <c r="E95" s="11">
        <v>8032</v>
      </c>
      <c r="F95" s="12"/>
      <c r="G95" s="13">
        <f t="shared" si="2"/>
        <v>81.097999999999999</v>
      </c>
      <c r="H95" s="13">
        <f t="shared" si="2"/>
        <v>45.759</v>
      </c>
      <c r="I95" s="13">
        <f t="shared" si="2"/>
        <v>36.863999999999997</v>
      </c>
      <c r="J95" s="13">
        <f t="shared" si="2"/>
        <v>8.032</v>
      </c>
    </row>
    <row r="96" spans="1:10" ht="9.6" customHeight="1" x14ac:dyDescent="0.2">
      <c r="A96" s="14">
        <v>2008</v>
      </c>
      <c r="B96" s="11">
        <v>91144</v>
      </c>
      <c r="C96" s="11">
        <v>44972</v>
      </c>
      <c r="D96" s="11">
        <v>29276</v>
      </c>
      <c r="E96" s="11">
        <v>8477</v>
      </c>
      <c r="F96" s="12"/>
      <c r="G96" s="13">
        <f t="shared" si="2"/>
        <v>91.144000000000005</v>
      </c>
      <c r="H96" s="13">
        <f t="shared" si="2"/>
        <v>44.972000000000001</v>
      </c>
      <c r="I96" s="13">
        <f t="shared" si="2"/>
        <v>29.276</v>
      </c>
      <c r="J96" s="13">
        <f t="shared" si="2"/>
        <v>8.4770000000000003</v>
      </c>
    </row>
    <row r="97" spans="1:10" ht="10.9" customHeight="1" x14ac:dyDescent="0.2">
      <c r="A97" s="14">
        <v>2009</v>
      </c>
      <c r="B97" s="11">
        <v>94525</v>
      </c>
      <c r="C97" s="11">
        <v>49432</v>
      </c>
      <c r="D97" s="11">
        <v>41887</v>
      </c>
      <c r="E97" s="11">
        <v>9734</v>
      </c>
      <c r="F97" s="12"/>
      <c r="G97" s="13">
        <f t="shared" si="2"/>
        <v>94.525000000000006</v>
      </c>
      <c r="H97" s="13">
        <f t="shared" si="2"/>
        <v>49.432000000000002</v>
      </c>
      <c r="I97" s="13">
        <f t="shared" si="2"/>
        <v>41.887</v>
      </c>
      <c r="J97" s="13">
        <f t="shared" si="2"/>
        <v>9.734</v>
      </c>
    </row>
    <row r="98" spans="1:10" ht="9" customHeight="1" x14ac:dyDescent="0.2">
      <c r="A98" s="14">
        <v>2010</v>
      </c>
      <c r="B98" s="11">
        <v>100175</v>
      </c>
      <c r="C98" s="11">
        <v>48772.990473043872</v>
      </c>
      <c r="D98" s="11">
        <v>44087</v>
      </c>
      <c r="E98" s="11">
        <v>12279</v>
      </c>
      <c r="F98" s="12"/>
      <c r="G98" s="13">
        <f t="shared" si="2"/>
        <v>100.175</v>
      </c>
      <c r="H98" s="13">
        <f t="shared" si="2"/>
        <v>48.772990473043869</v>
      </c>
      <c r="I98" s="13">
        <f t="shared" si="2"/>
        <v>44.087000000000003</v>
      </c>
      <c r="J98" s="13">
        <f t="shared" si="2"/>
        <v>12.279</v>
      </c>
    </row>
    <row r="99" spans="1:10" ht="10.15" customHeight="1" x14ac:dyDescent="0.2">
      <c r="A99" s="14">
        <v>2011</v>
      </c>
      <c r="B99" s="11">
        <v>101612</v>
      </c>
      <c r="C99" s="11">
        <v>46311</v>
      </c>
      <c r="D99" s="11">
        <v>44804</v>
      </c>
      <c r="E99" s="11">
        <v>13713</v>
      </c>
      <c r="F99" s="12"/>
      <c r="G99" s="13">
        <f t="shared" si="2"/>
        <v>101.61199999999999</v>
      </c>
      <c r="H99" s="13">
        <f t="shared" si="2"/>
        <v>46.311</v>
      </c>
      <c r="I99" s="13">
        <f t="shared" si="2"/>
        <v>44.804000000000002</v>
      </c>
      <c r="J99" s="13">
        <f t="shared" si="2"/>
        <v>13.712999999999999</v>
      </c>
    </row>
    <row r="100" spans="1:10" ht="12" customHeight="1" x14ac:dyDescent="0.2">
      <c r="A100" s="14">
        <v>2012</v>
      </c>
      <c r="B100" s="15">
        <v>105198.69965228508</v>
      </c>
      <c r="C100" s="15">
        <v>47990.406719869206</v>
      </c>
      <c r="D100" s="11">
        <v>45481</v>
      </c>
      <c r="E100" s="15">
        <v>22648.777654706046</v>
      </c>
      <c r="F100" s="12"/>
      <c r="G100" s="13">
        <f t="shared" si="2"/>
        <v>105.19869965228509</v>
      </c>
      <c r="H100" s="13">
        <f t="shared" si="2"/>
        <v>47.990406719869206</v>
      </c>
      <c r="I100" s="13">
        <f t="shared" si="2"/>
        <v>45.481000000000002</v>
      </c>
      <c r="J100" s="13">
        <f t="shared" si="2"/>
        <v>22.648777654706045</v>
      </c>
    </row>
    <row r="101" spans="1:10" ht="10.5" customHeight="1" x14ac:dyDescent="0.2">
      <c r="A101" s="14">
        <v>2013</v>
      </c>
      <c r="B101" s="11">
        <v>103426.26599999999</v>
      </c>
      <c r="C101" s="11">
        <v>48654.862000000001</v>
      </c>
      <c r="D101" s="11">
        <v>45493.128000000004</v>
      </c>
      <c r="E101" s="11">
        <v>19458.531000000003</v>
      </c>
      <c r="F101" s="12"/>
      <c r="G101" s="13">
        <v>103.42626599999998</v>
      </c>
      <c r="H101" s="13">
        <v>48.654862000000001</v>
      </c>
      <c r="I101" s="13">
        <v>45.493128000000006</v>
      </c>
      <c r="J101" s="13">
        <v>19.458531000000004</v>
      </c>
    </row>
    <row r="102" spans="1:10" ht="12" customHeight="1" x14ac:dyDescent="0.2">
      <c r="A102" s="14">
        <v>2014</v>
      </c>
      <c r="B102" s="11">
        <v>105452.36872820678</v>
      </c>
      <c r="C102" s="11">
        <v>51592.917115732642</v>
      </c>
      <c r="D102" s="11">
        <v>47930.30328353931</v>
      </c>
      <c r="E102" s="11">
        <v>33453.058121170303</v>
      </c>
      <c r="F102" s="12"/>
      <c r="G102" s="13">
        <v>105.45236872820678</v>
      </c>
      <c r="H102" s="13">
        <v>51.592917115732639</v>
      </c>
      <c r="I102" s="13">
        <v>47.93030328353931</v>
      </c>
      <c r="J102" s="13">
        <v>33.453058121170301</v>
      </c>
    </row>
    <row r="103" spans="1:10" ht="11.45" customHeight="1" x14ac:dyDescent="0.2">
      <c r="A103" s="14">
        <v>2015</v>
      </c>
      <c r="B103" s="11">
        <f>[1]DISBCHT!B125</f>
        <v>106538.908</v>
      </c>
      <c r="C103" s="11">
        <f>[1]DISBCHT!C125</f>
        <v>51817.099000000002</v>
      </c>
      <c r="D103" s="11">
        <f>[1]DISBCHT!D125</f>
        <v>49181.190999999999</v>
      </c>
      <c r="E103" s="11">
        <f>[1]DISBCHT!E125</f>
        <v>27657.989000000001</v>
      </c>
      <c r="F103" s="12"/>
      <c r="G103" s="13">
        <f>[1]DISBCHT!G125</f>
        <v>106.53890799999999</v>
      </c>
      <c r="H103" s="13">
        <f>[1]DISBCHT!H125</f>
        <v>51.817098999999999</v>
      </c>
      <c r="I103" s="13">
        <f>[1]DISBCHT!I125</f>
        <v>49.181190999999998</v>
      </c>
      <c r="J103" s="13">
        <f>[1]DISBCHT!J125</f>
        <v>27.657989000000001</v>
      </c>
    </row>
    <row r="104" spans="1:10" ht="12" customHeight="1" x14ac:dyDescent="0.2">
      <c r="A104" s="14">
        <v>2016</v>
      </c>
      <c r="B104" s="16">
        <f>[2]DISBCHT!B126</f>
        <v>106780.16543410343</v>
      </c>
      <c r="C104" s="16">
        <f>[2]DISBCHT!C126</f>
        <v>49748.517863033165</v>
      </c>
      <c r="D104" s="16">
        <f>[2]DISBCHT!D126</f>
        <v>48088.087647328684</v>
      </c>
      <c r="E104" s="16">
        <f>[2]DISBCHT!E126</f>
        <v>14384.1463</v>
      </c>
      <c r="F104" s="17"/>
      <c r="G104" s="13">
        <f t="shared" ref="G104:J104" si="3">B104/1000</f>
        <v>106.78016543410342</v>
      </c>
      <c r="H104" s="13">
        <f t="shared" si="3"/>
        <v>49.748517863033165</v>
      </c>
      <c r="I104" s="13">
        <f t="shared" si="3"/>
        <v>48.088087647328685</v>
      </c>
      <c r="J104" s="13">
        <f t="shared" si="3"/>
        <v>14.384146300000001</v>
      </c>
    </row>
    <row r="105" spans="1:10" ht="12.75" customHeight="1" x14ac:dyDescent="0.2">
      <c r="A105" s="12">
        <v>2017</v>
      </c>
      <c r="B105" s="16">
        <v>104511.60399999999</v>
      </c>
      <c r="C105" s="16">
        <v>56466.191000000006</v>
      </c>
      <c r="D105" s="16">
        <v>52615.616999999998</v>
      </c>
      <c r="E105" s="16">
        <v>15383.103999999999</v>
      </c>
      <c r="F105" s="17"/>
      <c r="G105" s="13">
        <v>104.51160399999999</v>
      </c>
      <c r="H105" s="13">
        <v>56.466191000000009</v>
      </c>
      <c r="I105" s="13">
        <v>52.615617</v>
      </c>
      <c r="J105" s="13">
        <v>15.383103999999999</v>
      </c>
    </row>
    <row r="106" spans="1:10" ht="12.75" customHeight="1" x14ac:dyDescent="0.2">
      <c r="A106" s="12">
        <v>2018</v>
      </c>
      <c r="B106" s="16">
        <v>117024.92000000001</v>
      </c>
      <c r="C106" s="16">
        <v>59139.226999999999</v>
      </c>
      <c r="D106" s="16">
        <v>52445</v>
      </c>
      <c r="E106" s="16">
        <v>15889.592000000001</v>
      </c>
      <c r="F106" s="17"/>
      <c r="G106" s="13">
        <f t="shared" ref="G106:H106" si="4">B106/1000</f>
        <v>117.02492000000001</v>
      </c>
      <c r="H106" s="13">
        <f t="shared" si="4"/>
        <v>59.139226999999998</v>
      </c>
      <c r="I106" s="13">
        <f>D106/1000</f>
        <v>52.445</v>
      </c>
      <c r="J106" s="13">
        <f t="shared" ref="J106" si="5">E106/1000</f>
        <v>15.889592</v>
      </c>
    </row>
    <row r="107" spans="1:10" ht="12" customHeight="1" x14ac:dyDescent="0.2">
      <c r="A107" s="12">
        <v>2019</v>
      </c>
      <c r="B107" s="16">
        <v>120933.88800000001</v>
      </c>
      <c r="C107" s="16">
        <v>61503.315999999999</v>
      </c>
      <c r="D107" s="16">
        <v>54494.805</v>
      </c>
      <c r="E107" s="16">
        <v>21122.82</v>
      </c>
      <c r="F107" s="17"/>
      <c r="G107" s="13">
        <v>120.93388800000001</v>
      </c>
      <c r="H107" s="13">
        <v>61.503315999999998</v>
      </c>
      <c r="I107" s="13">
        <v>48.088087647328685</v>
      </c>
      <c r="J107" s="13">
        <v>21.122820000000001</v>
      </c>
    </row>
    <row r="108" spans="1:10" ht="10.5" customHeight="1" x14ac:dyDescent="0.2">
      <c r="A108" s="12">
        <v>2020</v>
      </c>
      <c r="B108" s="16">
        <v>127715.82800000001</v>
      </c>
      <c r="C108" s="16">
        <v>61345.815000000002</v>
      </c>
      <c r="D108" s="16">
        <v>55131.740000000005</v>
      </c>
      <c r="E108" s="16">
        <v>17286.61</v>
      </c>
      <c r="F108" s="17"/>
      <c r="G108" s="13">
        <v>127.715828</v>
      </c>
      <c r="H108" s="13">
        <v>61.345815000000002</v>
      </c>
      <c r="I108" s="13">
        <v>55.131740000000008</v>
      </c>
      <c r="J108" s="13">
        <v>17.28661</v>
      </c>
    </row>
    <row r="109" spans="1:10" ht="10.5" customHeight="1" x14ac:dyDescent="0.2">
      <c r="A109" s="12">
        <v>2021</v>
      </c>
      <c r="B109" s="16">
        <v>128950.304</v>
      </c>
      <c r="C109" s="16">
        <v>61622.417000000001</v>
      </c>
      <c r="D109" s="16">
        <v>54040.364000000001</v>
      </c>
      <c r="E109" s="16">
        <v>16081.406000000001</v>
      </c>
      <c r="F109" s="17"/>
      <c r="G109" s="13">
        <v>128.95030400000002</v>
      </c>
      <c r="H109" s="13">
        <v>61.622416999999999</v>
      </c>
      <c r="I109" s="13">
        <v>54.040364000000004</v>
      </c>
      <c r="J109" s="13">
        <v>16.081406000000001</v>
      </c>
    </row>
    <row r="110" spans="1:10" ht="13.5" customHeight="1" x14ac:dyDescent="0.2">
      <c r="A110" s="12">
        <v>2022</v>
      </c>
      <c r="B110" s="19">
        <v>127840.76099999998</v>
      </c>
      <c r="C110" s="19">
        <v>64158.267999999996</v>
      </c>
      <c r="D110" s="19">
        <v>56517.554000000004</v>
      </c>
      <c r="E110" s="19">
        <v>16746.463</v>
      </c>
      <c r="F110" s="17"/>
      <c r="G110" s="20">
        <v>127.84076099999999</v>
      </c>
      <c r="H110" s="20">
        <v>64.158267999999993</v>
      </c>
      <c r="I110" s="20">
        <v>56.517554000000004</v>
      </c>
      <c r="J110" s="20">
        <v>16.746462999999999</v>
      </c>
    </row>
    <row r="111" spans="1:10" ht="7.9" customHeight="1" x14ac:dyDescent="0.2"/>
    <row r="112" spans="1:10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2022-03-08T15:38:24Z</dcterms:created>
  <dcterms:modified xsi:type="dcterms:W3CDTF">2024-02-20T17:42:05Z</dcterms:modified>
</cp:coreProperties>
</file>