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TF\2022\Published Tables\"/>
    </mc:Choice>
  </mc:AlternateContent>
  <xr:revisionPtr revIDLastSave="0" documentId="8_{77DDEDBD-781E-4082-8FA7-FAA3AC7B65C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Chart" sheetId="11" r:id="rId1"/>
    <sheet name="Amounts" sheetId="10" r:id="rId2"/>
  </sheets>
  <definedNames>
    <definedName name="PAGE1" localSheetId="1">Amounts!$A$1:$Q$60</definedName>
    <definedName name="PAGE1">#REF!</definedName>
    <definedName name="PAGE2">#REF!</definedName>
    <definedName name="PAGE3">#REF!</definedName>
    <definedName name="_xlnm.Print_Area" localSheetId="1">Amounts!$A$1:$V$79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7" i="10" l="1"/>
  <c r="U77" i="10"/>
  <c r="T77" i="10"/>
  <c r="V76" i="10"/>
  <c r="U76" i="10"/>
  <c r="T76" i="10"/>
  <c r="T75" i="10"/>
  <c r="U75" i="10"/>
  <c r="V75" i="10"/>
  <c r="V74" i="10"/>
  <c r="U74" i="10"/>
  <c r="T74" i="10"/>
  <c r="V73" i="10"/>
  <c r="U73" i="10"/>
  <c r="T73" i="10"/>
  <c r="V72" i="10"/>
  <c r="U72" i="10"/>
  <c r="T72" i="10"/>
  <c r="V71" i="10"/>
  <c r="U71" i="10"/>
  <c r="T71" i="10"/>
  <c r="V70" i="10"/>
  <c r="U70" i="10"/>
  <c r="T70" i="10"/>
  <c r="V69" i="10"/>
  <c r="U69" i="10"/>
  <c r="T69" i="10"/>
  <c r="V68" i="10"/>
  <c r="U68" i="10"/>
  <c r="T68" i="10"/>
  <c r="V67" i="10"/>
  <c r="U67" i="10"/>
  <c r="T67" i="10"/>
  <c r="V66" i="10"/>
  <c r="V65" i="10"/>
  <c r="T66" i="10"/>
  <c r="U66" i="10"/>
  <c r="U65" i="10"/>
  <c r="T65" i="10"/>
  <c r="V64" i="10"/>
  <c r="U64" i="10"/>
  <c r="T64" i="10"/>
  <c r="V63" i="10"/>
  <c r="U63" i="10"/>
  <c r="T63" i="10"/>
  <c r="V62" i="10"/>
  <c r="U62" i="10"/>
  <c r="T62" i="10"/>
  <c r="V61" i="10"/>
  <c r="U61" i="10"/>
  <c r="T61" i="10"/>
  <c r="V60" i="10"/>
  <c r="U60" i="10"/>
  <c r="T60" i="10"/>
  <c r="V59" i="10"/>
  <c r="U59" i="10"/>
  <c r="T59" i="10"/>
  <c r="V58" i="10"/>
  <c r="U58" i="10"/>
  <c r="T58" i="10"/>
  <c r="V57" i="10"/>
  <c r="U57" i="10"/>
  <c r="T57" i="10"/>
  <c r="V56" i="10"/>
  <c r="U56" i="10"/>
  <c r="T56" i="10"/>
  <c r="V55" i="10"/>
  <c r="U55" i="10"/>
  <c r="T55" i="10"/>
  <c r="V54" i="10"/>
  <c r="U54" i="10"/>
  <c r="T54" i="10"/>
  <c r="V53" i="10"/>
  <c r="U53" i="10"/>
  <c r="T53" i="10"/>
  <c r="U52" i="10"/>
  <c r="V52" i="10"/>
  <c r="T52" i="10"/>
  <c r="V51" i="10"/>
  <c r="U51" i="10"/>
  <c r="T51" i="10"/>
  <c r="V50" i="10"/>
  <c r="U50" i="10"/>
  <c r="T50" i="10"/>
  <c r="V49" i="10"/>
  <c r="U49" i="10"/>
  <c r="T49" i="10"/>
  <c r="V48" i="10"/>
  <c r="U48" i="10"/>
  <c r="T48" i="10"/>
  <c r="V47" i="10"/>
  <c r="U47" i="10"/>
  <c r="T47" i="10"/>
  <c r="V46" i="10"/>
  <c r="U46" i="10"/>
  <c r="T46" i="10"/>
  <c r="V45" i="10"/>
  <c r="U45" i="10"/>
  <c r="T45" i="10"/>
  <c r="V44" i="10"/>
  <c r="U44" i="10"/>
  <c r="T44" i="10"/>
  <c r="V43" i="10"/>
  <c r="U43" i="10"/>
  <c r="T43" i="10"/>
  <c r="V42" i="10"/>
  <c r="U42" i="10"/>
  <c r="T42" i="10"/>
  <c r="V41" i="10"/>
  <c r="U41" i="10"/>
  <c r="T41" i="10"/>
  <c r="V40" i="10"/>
  <c r="U40" i="10"/>
  <c r="T40" i="10"/>
  <c r="V39" i="10"/>
  <c r="U39" i="10"/>
  <c r="T39" i="10"/>
  <c r="V38" i="10"/>
  <c r="U38" i="10"/>
  <c r="T38" i="10"/>
  <c r="V37" i="10"/>
  <c r="U37" i="10"/>
  <c r="T37" i="10"/>
  <c r="V36" i="10"/>
  <c r="U36" i="10"/>
  <c r="T36" i="10"/>
  <c r="V35" i="10"/>
  <c r="U35" i="10"/>
  <c r="T35" i="10"/>
  <c r="V34" i="10"/>
  <c r="U34" i="10"/>
  <c r="T34" i="10"/>
  <c r="V33" i="10"/>
  <c r="U33" i="10"/>
  <c r="T33" i="10"/>
  <c r="V32" i="10"/>
  <c r="U32" i="10"/>
  <c r="T32" i="10"/>
  <c r="V31" i="10"/>
  <c r="U31" i="10"/>
  <c r="T31" i="10"/>
  <c r="V30" i="10"/>
  <c r="U30" i="10"/>
  <c r="T30" i="10"/>
  <c r="V29" i="10"/>
  <c r="U29" i="10"/>
  <c r="T29" i="10"/>
  <c r="V28" i="10"/>
  <c r="U28" i="10"/>
  <c r="T28" i="10"/>
  <c r="V27" i="10"/>
  <c r="U27" i="10"/>
  <c r="T27" i="10"/>
  <c r="V26" i="10"/>
  <c r="U26" i="10"/>
  <c r="T26" i="10"/>
  <c r="V25" i="10"/>
  <c r="T25" i="10"/>
  <c r="U25" i="10"/>
  <c r="V24" i="10"/>
  <c r="T24" i="10"/>
  <c r="U24" i="10"/>
  <c r="V23" i="10"/>
  <c r="U23" i="10"/>
  <c r="T23" i="10"/>
  <c r="V22" i="10"/>
  <c r="U22" i="10"/>
  <c r="T22" i="10"/>
  <c r="V21" i="10"/>
  <c r="U21" i="10"/>
  <c r="T21" i="10"/>
  <c r="V20" i="10"/>
  <c r="U20" i="10"/>
  <c r="T20" i="10"/>
  <c r="V19" i="10"/>
  <c r="U19" i="10"/>
  <c r="T19" i="10"/>
  <c r="V18" i="10"/>
  <c r="U18" i="10"/>
  <c r="T18" i="10"/>
  <c r="V17" i="10"/>
  <c r="U17" i="10"/>
  <c r="T17" i="10"/>
  <c r="V16" i="10"/>
  <c r="U16" i="10"/>
  <c r="T16" i="10"/>
  <c r="V15" i="10"/>
  <c r="U15" i="10"/>
  <c r="T15" i="10"/>
  <c r="V14" i="10"/>
  <c r="U14" i="10"/>
  <c r="T14" i="10"/>
  <c r="V13" i="10"/>
  <c r="U13" i="10"/>
  <c r="T13" i="10"/>
  <c r="V12" i="10"/>
  <c r="U12" i="10"/>
  <c r="T12" i="10"/>
</calcChain>
</file>

<file path=xl/sharedStrings.xml><?xml version="1.0" encoding="utf-8"?>
<sst xmlns="http://schemas.openxmlformats.org/spreadsheetml/2006/main" count="82" uniqueCount="62">
  <si>
    <t>FEDERAL HIGHWAY TRUST FUND</t>
  </si>
  <si>
    <t>HIGHWAY ACCOUNT</t>
  </si>
  <si>
    <t>FY</t>
  </si>
  <si>
    <t>NET INCOME</t>
  </si>
  <si>
    <t>EXCISE TAXES</t>
  </si>
  <si>
    <t>MOTOR FUEL</t>
  </si>
  <si>
    <t>TRUCKS,</t>
  </si>
  <si>
    <t>LUBRI-</t>
  </si>
  <si>
    <t>PARTS</t>
  </si>
  <si>
    <t>BALANCE</t>
  </si>
  <si>
    <t>DIESEL AND</t>
  </si>
  <si>
    <t>TIRES</t>
  </si>
  <si>
    <t>INNER</t>
  </si>
  <si>
    <t>TREAD</t>
  </si>
  <si>
    <t>BUSES</t>
  </si>
  <si>
    <t>USE</t>
  </si>
  <si>
    <t>CATING</t>
  </si>
  <si>
    <t>AND</t>
  </si>
  <si>
    <t>TOTAL</t>
  </si>
  <si>
    <t>INTEREST</t>
  </si>
  <si>
    <t>GASOLINE</t>
  </si>
  <si>
    <t>GASOHOL</t>
  </si>
  <si>
    <t>SPECIAL</t>
  </si>
  <si>
    <t>TUBES</t>
  </si>
  <si>
    <t>RUBBER</t>
  </si>
  <si>
    <t>OIL</t>
  </si>
  <si>
    <t>ACCES-</t>
  </si>
  <si>
    <t>FUELS</t>
  </si>
  <si>
    <t>TRAILERS</t>
  </si>
  <si>
    <t>SORIES</t>
  </si>
  <si>
    <t>Income</t>
  </si>
  <si>
    <t>Outlays</t>
  </si>
  <si>
    <t>Balance</t>
  </si>
  <si>
    <t>1957</t>
  </si>
  <si>
    <t xml:space="preserve"> 1/  Took out transfers from General Fund to the Highway Trust Fund from Balance.  (-14,700,000,000) </t>
  </si>
  <si>
    <t>RECEIPTS</t>
  </si>
  <si>
    <t>EXPENDITURES</t>
  </si>
  <si>
    <t xml:space="preserve"> </t>
  </si>
  <si>
    <t>BALANCES</t>
  </si>
  <si>
    <t>1962</t>
  </si>
  <si>
    <t>1966</t>
  </si>
  <si>
    <t>1970</t>
  </si>
  <si>
    <t>1974</t>
  </si>
  <si>
    <t>1978</t>
  </si>
  <si>
    <t>1982</t>
  </si>
  <si>
    <t>1986</t>
  </si>
  <si>
    <t>1990</t>
  </si>
  <si>
    <t>1992</t>
  </si>
  <si>
    <t>1998</t>
  </si>
  <si>
    <t>2002</t>
  </si>
  <si>
    <t>2006</t>
  </si>
  <si>
    <t>2010</t>
  </si>
  <si>
    <t>In billions of Dollars</t>
  </si>
  <si>
    <t>Data Points for Line graph on Right</t>
  </si>
  <si>
    <t>Status of the Highway Trust</t>
  </si>
  <si>
    <t>(Highway Account)</t>
  </si>
  <si>
    <t>Year</t>
  </si>
  <si>
    <t>Table FE-210C</t>
  </si>
  <si>
    <t>(Highway Account)  1957-2022</t>
  </si>
  <si>
    <t>October 2023</t>
  </si>
  <si>
    <t xml:space="preserve">Large Increase in FY 2016 Due to Transfers Directed by The FAST Act </t>
  </si>
  <si>
    <t>Large Increase in FY 2022 Due to Transfers Directed by The Infrastructure Investment and Jobs Act (IIJA)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</si>
</sst>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&quot;$&quot;#,##0"/>
  </numFmts>
  <fonts count="21">
    <font>
      <sz val="6"/>
      <name val="P-AVGARD"/>
    </font>
    <font>
      <sz val="10"/>
      <name val="Arial"/>
      <family val="2"/>
    </font>
    <font>
      <sz val="10"/>
      <name val="P-AVGARD"/>
    </font>
    <font>
      <b/>
      <sz val="6"/>
      <name val="P-AVGARD"/>
    </font>
    <font>
      <b/>
      <sz val="12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P-AVGARD"/>
    </font>
    <font>
      <sz val="6"/>
      <color rgb="FFFF0000"/>
      <name val="P-AVGARD"/>
    </font>
    <font>
      <sz val="8"/>
      <color rgb="FFFF0000"/>
      <name val="P-AVGARD"/>
    </font>
    <font>
      <b/>
      <sz val="8"/>
      <color rgb="FFFF0000"/>
      <name val="P-AVGARD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0" fillId="0" borderId="0" xfId="0" applyBorder="1"/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11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3" fillId="0" borderId="0" xfId="0" applyNumberFormat="1" applyFont="1" applyBorder="1"/>
    <xf numFmtId="164" fontId="1" fillId="0" borderId="0" xfId="0" applyNumberFormat="1" applyFont="1" applyBorder="1" applyAlignment="1" applyProtection="1">
      <alignment horizontal="center"/>
    </xf>
    <xf numFmtId="3" fontId="14" fillId="2" borderId="0" xfId="0" applyNumberFormat="1" applyFont="1" applyFill="1" applyBorder="1"/>
    <xf numFmtId="0" fontId="1" fillId="0" borderId="0" xfId="0" applyFont="1" applyAlignment="1" applyProtection="1">
      <alignment horizontal="centerContinuous"/>
    </xf>
    <xf numFmtId="0" fontId="5" fillId="0" borderId="0" xfId="0" applyFon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6" fillId="0" borderId="0" xfId="0" applyFont="1"/>
    <xf numFmtId="39" fontId="1" fillId="0" borderId="0" xfId="0" applyNumberFormat="1" applyFont="1" applyBorder="1" applyProtection="1"/>
    <xf numFmtId="0" fontId="5" fillId="0" borderId="0" xfId="0" applyFont="1" applyBorder="1"/>
    <xf numFmtId="39" fontId="1" fillId="0" borderId="0" xfId="0" applyNumberFormat="1" applyFont="1" applyFill="1" applyBorder="1" applyProtection="1"/>
    <xf numFmtId="0" fontId="15" fillId="0" borderId="0" xfId="0" applyFont="1" applyBorder="1"/>
    <xf numFmtId="39" fontId="16" fillId="0" borderId="0" xfId="0" applyNumberFormat="1" applyFont="1" applyBorder="1" applyProtection="1"/>
    <xf numFmtId="3" fontId="16" fillId="0" borderId="0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/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18" xfId="0" applyNumberFormat="1" applyFont="1" applyBorder="1" applyProtection="1"/>
    <xf numFmtId="165" fontId="1" fillId="0" borderId="19" xfId="0" applyNumberFormat="1" applyFont="1" applyBorder="1" applyProtection="1"/>
    <xf numFmtId="165" fontId="1" fillId="2" borderId="19" xfId="0" applyNumberFormat="1" applyFont="1" applyFill="1" applyBorder="1" applyProtection="1"/>
    <xf numFmtId="165" fontId="1" fillId="0" borderId="19" xfId="0" applyNumberFormat="1" applyFont="1" applyFill="1" applyBorder="1" applyProtection="1"/>
    <xf numFmtId="165" fontId="18" fillId="0" borderId="19" xfId="0" applyNumberFormat="1" applyFont="1" applyBorder="1" applyProtection="1"/>
    <xf numFmtId="165" fontId="18" fillId="0" borderId="19" xfId="0" applyNumberFormat="1" applyFont="1" applyFill="1" applyBorder="1" applyProtection="1"/>
    <xf numFmtId="165" fontId="18" fillId="0" borderId="19" xfId="0" applyNumberFormat="1" applyFont="1" applyBorder="1"/>
    <xf numFmtId="0" fontId="5" fillId="3" borderId="0" xfId="0" applyFont="1" applyFill="1"/>
    <xf numFmtId="3" fontId="1" fillId="3" borderId="2" xfId="0" applyNumberFormat="1" applyFont="1" applyFill="1" applyBorder="1"/>
    <xf numFmtId="0" fontId="1" fillId="3" borderId="20" xfId="0" quotePrefix="1" applyFont="1" applyFill="1" applyBorder="1" applyAlignment="1">
      <alignment horizontal="left"/>
    </xf>
    <xf numFmtId="0" fontId="1" fillId="3" borderId="21" xfId="0" applyFont="1" applyFill="1" applyBorder="1"/>
    <xf numFmtId="0" fontId="1" fillId="3" borderId="20" xfId="0" applyFont="1" applyFill="1" applyBorder="1"/>
    <xf numFmtId="0" fontId="1" fillId="3" borderId="22" xfId="0" applyFont="1" applyFill="1" applyBorder="1"/>
    <xf numFmtId="0" fontId="19" fillId="0" borderId="0" xfId="0" applyFont="1" applyAlignment="1" applyProtection="1">
      <alignment horizontal="centerContinuous"/>
    </xf>
    <xf numFmtId="0" fontId="19" fillId="0" borderId="0" xfId="0" applyFont="1" applyAlignment="1" applyProtection="1"/>
    <xf numFmtId="0" fontId="19" fillId="0" borderId="0" xfId="0" applyFont="1" applyAlignment="1" applyProtection="1">
      <alignment horizontal="right"/>
    </xf>
    <xf numFmtId="0" fontId="1" fillId="4" borderId="3" xfId="0" applyFont="1" applyFill="1" applyBorder="1" applyAlignment="1" applyProtection="1">
      <alignment horizontal="centerContinuous"/>
    </xf>
    <xf numFmtId="0" fontId="1" fillId="4" borderId="4" xfId="0" applyFont="1" applyFill="1" applyBorder="1" applyAlignment="1" applyProtection="1">
      <alignment horizontal="centerContinuous"/>
    </xf>
    <xf numFmtId="0" fontId="1" fillId="4" borderId="5" xfId="0" applyFont="1" applyFill="1" applyBorder="1" applyAlignment="1" applyProtection="1">
      <alignment horizontal="centerContinuous"/>
    </xf>
    <xf numFmtId="0" fontId="1" fillId="4" borderId="19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Continuous"/>
    </xf>
    <xf numFmtId="0" fontId="1" fillId="4" borderId="18" xfId="0" applyFont="1" applyFill="1" applyBorder="1" applyAlignment="1" applyProtection="1">
      <alignment horizontal="centerContinuous"/>
    </xf>
    <xf numFmtId="0" fontId="1" fillId="4" borderId="0" xfId="0" applyFont="1" applyFill="1" applyBorder="1" applyProtection="1"/>
    <xf numFmtId="0" fontId="1" fillId="4" borderId="1" xfId="0" applyFont="1" applyFill="1" applyBorder="1" applyProtection="1"/>
    <xf numFmtId="0" fontId="8" fillId="4" borderId="23" xfId="0" applyFont="1" applyFill="1" applyBorder="1" applyAlignment="1" applyProtection="1">
      <alignment horizontal="centerContinuous"/>
    </xf>
    <xf numFmtId="0" fontId="8" fillId="4" borderId="23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Continuous"/>
    </xf>
    <xf numFmtId="0" fontId="8" fillId="4" borderId="0" xfId="0" applyFont="1" applyFill="1" applyBorder="1" applyProtection="1"/>
    <xf numFmtId="0" fontId="8" fillId="4" borderId="1" xfId="0" applyFont="1" applyFill="1" applyBorder="1" applyProtection="1"/>
    <xf numFmtId="0" fontId="8" fillId="4" borderId="24" xfId="0" applyFont="1" applyFill="1" applyBorder="1" applyAlignment="1" applyProtection="1">
      <alignment horizontal="centerContinuous"/>
    </xf>
    <xf numFmtId="0" fontId="8" fillId="4" borderId="25" xfId="0" applyFont="1" applyFill="1" applyBorder="1" applyAlignment="1" applyProtection="1">
      <alignment horizontal="center"/>
    </xf>
    <xf numFmtId="0" fontId="8" fillId="4" borderId="25" xfId="0" applyFont="1" applyFill="1" applyBorder="1" applyAlignment="1" applyProtection="1">
      <alignment horizontal="centerContinuous"/>
    </xf>
    <xf numFmtId="0" fontId="8" fillId="4" borderId="0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/>
    </xf>
    <xf numFmtId="0" fontId="8" fillId="4" borderId="26" xfId="0" applyFont="1" applyFill="1" applyBorder="1" applyAlignment="1" applyProtection="1">
      <alignment horizontal="center"/>
    </xf>
    <xf numFmtId="0" fontId="8" fillId="4" borderId="24" xfId="0" applyFont="1" applyFill="1" applyBorder="1" applyProtection="1"/>
    <xf numFmtId="0" fontId="8" fillId="4" borderId="25" xfId="0" applyFont="1" applyFill="1" applyBorder="1" applyProtection="1"/>
    <xf numFmtId="0" fontId="8" fillId="4" borderId="27" xfId="0" applyFont="1" applyFill="1" applyBorder="1" applyAlignment="1" applyProtection="1">
      <alignment horizontal="center"/>
    </xf>
    <xf numFmtId="0" fontId="1" fillId="4" borderId="19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6" xfId="0" applyFont="1" applyFill="1" applyBorder="1" applyProtection="1"/>
    <xf numFmtId="0" fontId="1" fillId="4" borderId="20" xfId="0" applyFont="1" applyFill="1" applyBorder="1" applyProtection="1"/>
    <xf numFmtId="0" fontId="1" fillId="4" borderId="28" xfId="0" applyFont="1" applyFill="1" applyBorder="1" applyProtection="1"/>
    <xf numFmtId="0" fontId="1" fillId="4" borderId="27" xfId="0" applyFont="1" applyFill="1" applyBorder="1" applyProtection="1"/>
    <xf numFmtId="0" fontId="20" fillId="4" borderId="7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 vertical="center"/>
    </xf>
    <xf numFmtId="0" fontId="9" fillId="4" borderId="10" xfId="0" applyFont="1" applyFill="1" applyBorder="1" applyAlignment="1">
      <alignment horizontal="centerContinuous" vertical="center"/>
    </xf>
    <xf numFmtId="0" fontId="7" fillId="4" borderId="0" xfId="0" applyFont="1" applyFill="1" applyBorder="1" applyAlignment="1">
      <alignment horizontal="centerContinuous" vertical="center"/>
    </xf>
    <xf numFmtId="0" fontId="7" fillId="4" borderId="11" xfId="0" applyFont="1" applyFill="1" applyBorder="1" applyAlignment="1">
      <alignment horizontal="centerContinuous" vertical="center"/>
    </xf>
    <xf numFmtId="0" fontId="5" fillId="4" borderId="0" xfId="0" applyFont="1" applyFill="1" applyBorder="1" applyAlignment="1">
      <alignment horizontal="centerContinuous" vertical="center"/>
    </xf>
    <xf numFmtId="0" fontId="5" fillId="4" borderId="11" xfId="0" applyFont="1" applyFill="1" applyBorder="1" applyAlignment="1">
      <alignment horizontal="centerContinuous" vertical="center"/>
    </xf>
    <xf numFmtId="0" fontId="7" fillId="4" borderId="1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9" fillId="4" borderId="11" xfId="0" applyFont="1" applyFill="1" applyBorder="1" applyAlignment="1">
      <alignment horizontal="centerContinuous" vertical="center"/>
    </xf>
    <xf numFmtId="0" fontId="5" fillId="4" borderId="10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18" fillId="5" borderId="19" xfId="0" quotePrefix="1" applyFont="1" applyFill="1" applyBorder="1" applyAlignment="1">
      <alignment horizontal="left"/>
    </xf>
    <xf numFmtId="0" fontId="1" fillId="4" borderId="18" xfId="0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29" xfId="0" quotePrefix="1" applyFont="1" applyFill="1" applyBorder="1" applyAlignment="1">
      <alignment horizontal="center"/>
    </xf>
    <xf numFmtId="0" fontId="1" fillId="5" borderId="11" xfId="0" quotePrefix="1" applyFont="1" applyFill="1" applyBorder="1" applyAlignment="1">
      <alignment horizontal="center"/>
    </xf>
    <xf numFmtId="0" fontId="1" fillId="3" borderId="2" xfId="0" quotePrefix="1" applyFont="1" applyFill="1" applyBorder="1" applyAlignment="1">
      <alignment horizontal="center"/>
    </xf>
    <xf numFmtId="0" fontId="1" fillId="6" borderId="0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19" xfId="0" quotePrefix="1" applyFont="1" applyFill="1" applyBorder="1" applyAlignment="1" applyProtection="1">
      <alignment horizontal="center"/>
    </xf>
    <xf numFmtId="0" fontId="18" fillId="5" borderId="19" xfId="0" quotePrefix="1" applyFont="1" applyFill="1" applyBorder="1" applyAlignment="1">
      <alignment horizontal="center"/>
    </xf>
    <xf numFmtId="2" fontId="1" fillId="6" borderId="30" xfId="0" applyNumberFormat="1" applyFont="1" applyFill="1" applyBorder="1"/>
    <xf numFmtId="2" fontId="1" fillId="6" borderId="19" xfId="0" applyNumberFormat="1" applyFont="1" applyFill="1" applyBorder="1"/>
    <xf numFmtId="2" fontId="1" fillId="6" borderId="31" xfId="0" applyNumberFormat="1" applyFont="1" applyFill="1" applyBorder="1"/>
    <xf numFmtId="2" fontId="1" fillId="0" borderId="30" xfId="0" applyNumberFormat="1" applyFont="1" applyBorder="1"/>
    <xf numFmtId="2" fontId="1" fillId="0" borderId="19" xfId="0" applyNumberFormat="1" applyFont="1" applyBorder="1"/>
    <xf numFmtId="2" fontId="1" fillId="0" borderId="31" xfId="0" applyNumberFormat="1" applyFont="1" applyBorder="1"/>
    <xf numFmtId="2" fontId="18" fillId="0" borderId="30" xfId="0" applyNumberFormat="1" applyFont="1" applyBorder="1"/>
    <xf numFmtId="2" fontId="18" fillId="0" borderId="19" xfId="0" applyNumberFormat="1" applyFont="1" applyBorder="1"/>
    <xf numFmtId="2" fontId="18" fillId="0" borderId="31" xfId="0" applyNumberFormat="1" applyFont="1" applyBorder="1"/>
    <xf numFmtId="17" fontId="19" fillId="0" borderId="0" xfId="0" quotePrefix="1" applyNumberFormat="1" applyFont="1" applyAlignment="1" applyProtection="1">
      <alignment horizontal="left"/>
    </xf>
    <xf numFmtId="165" fontId="18" fillId="0" borderId="0" xfId="0" applyNumberFormat="1" applyFont="1" applyBorder="1"/>
    <xf numFmtId="0" fontId="0" fillId="0" borderId="0" xfId="0" applyAlignment="1">
      <alignment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Status of the Highway Trust Fund - (</a:t>
            </a:r>
            <a:r>
              <a:rPr lang="en-US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Highway Account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1957 - 2022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382282859803818E-2"/>
          <c:y val="0.14993567342003597"/>
          <c:w val="0.90000858763622305"/>
          <c:h val="0.79142281547671711"/>
        </c:manualLayout>
      </c:layout>
      <c:lineChart>
        <c:grouping val="standard"/>
        <c:varyColors val="0"/>
        <c:ser>
          <c:idx val="0"/>
          <c:order val="0"/>
          <c:tx>
            <c:strRef>
              <c:f>Amounts!$S$11</c:f>
              <c:strCache>
                <c:ptCount val="1"/>
                <c:pt idx="0">
                  <c:v>Year</c:v>
                </c:pt>
              </c:strCache>
            </c:strRef>
          </c:tx>
          <c:val>
            <c:numRef>
              <c:f>Amounts!$S$12:$S$77</c:f>
              <c:numCache>
                <c:formatCode>General</c:formatCode>
                <c:ptCount val="66"/>
                <c:pt idx="0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3">
                  <c:v>0</c:v>
                </c:pt>
                <c:pt idx="37">
                  <c:v>0</c:v>
                </c:pt>
                <c:pt idx="41">
                  <c:v>0</c:v>
                </c:pt>
                <c:pt idx="45">
                  <c:v>0</c:v>
                </c:pt>
                <c:pt idx="49">
                  <c:v>0</c:v>
                </c:pt>
                <c:pt idx="53">
                  <c:v>0</c:v>
                </c:pt>
                <c:pt idx="58">
                  <c:v>2015</c:v>
                </c:pt>
                <c:pt idx="6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27D-9FD0-530315FFD626}"/>
            </c:ext>
          </c:extLst>
        </c:ser>
        <c:ser>
          <c:idx val="1"/>
          <c:order val="1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val>
            <c:numRef>
              <c:f>Amounts!$T$12:$T$77</c:f>
              <c:numCache>
                <c:formatCode>0.00</c:formatCode>
                <c:ptCount val="66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  <c:pt idx="54">
                  <c:v>32</c:v>
                </c:pt>
                <c:pt idx="55">
                  <c:v>37.64</c:v>
                </c:pt>
                <c:pt idx="56">
                  <c:v>37.700000000000003</c:v>
                </c:pt>
                <c:pt idx="57">
                  <c:v>52.5</c:v>
                </c:pt>
                <c:pt idx="58">
                  <c:v>41.83</c:v>
                </c:pt>
                <c:pt idx="59">
                  <c:v>88.27</c:v>
                </c:pt>
                <c:pt idx="60">
                  <c:v>36.1</c:v>
                </c:pt>
                <c:pt idx="61">
                  <c:v>37.92</c:v>
                </c:pt>
                <c:pt idx="62">
                  <c:v>38.979999999999997</c:v>
                </c:pt>
                <c:pt idx="63">
                  <c:v>37.71</c:v>
                </c:pt>
                <c:pt idx="64">
                  <c:v>48.44</c:v>
                </c:pt>
                <c:pt idx="65">
                  <c:v>131.61000000000001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27D-9FD0-530315FFD626}"/>
            </c:ext>
          </c:extLst>
        </c:ser>
        <c:ser>
          <c:idx val="2"/>
          <c:order val="2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val>
            <c:numRef>
              <c:f>Amounts!$U$12:$U$77</c:f>
              <c:numCache>
                <c:formatCode>0.00</c:formatCode>
                <c:ptCount val="66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  <c:pt idx="54">
                  <c:v>37.32</c:v>
                </c:pt>
                <c:pt idx="55">
                  <c:v>41.14</c:v>
                </c:pt>
                <c:pt idx="56">
                  <c:v>42.91</c:v>
                </c:pt>
                <c:pt idx="57">
                  <c:v>43.79</c:v>
                </c:pt>
                <c:pt idx="58">
                  <c:v>42.95</c:v>
                </c:pt>
                <c:pt idx="59">
                  <c:v>44.78</c:v>
                </c:pt>
                <c:pt idx="60">
                  <c:v>44.97</c:v>
                </c:pt>
                <c:pt idx="61">
                  <c:v>45.13</c:v>
                </c:pt>
                <c:pt idx="62">
                  <c:v>45.6</c:v>
                </c:pt>
                <c:pt idx="63">
                  <c:v>48.26</c:v>
                </c:pt>
                <c:pt idx="64">
                  <c:v>45.71</c:v>
                </c:pt>
                <c:pt idx="65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B-427D-9FD0-530315FFD626}"/>
            </c:ext>
          </c:extLst>
        </c:ser>
        <c:ser>
          <c:idx val="3"/>
          <c:order val="3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val>
            <c:numRef>
              <c:f>Amounts!$V$12:$V$77</c:f>
              <c:numCache>
                <c:formatCode>0.00</c:formatCode>
                <c:ptCount val="66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  <c:pt idx="54">
                  <c:v>14.32</c:v>
                </c:pt>
                <c:pt idx="55">
                  <c:v>9.73</c:v>
                </c:pt>
                <c:pt idx="56">
                  <c:v>3.77</c:v>
                </c:pt>
                <c:pt idx="57">
                  <c:v>11.37</c:v>
                </c:pt>
                <c:pt idx="58">
                  <c:v>9.0399999999999991</c:v>
                </c:pt>
                <c:pt idx="59">
                  <c:v>51.43</c:v>
                </c:pt>
                <c:pt idx="60">
                  <c:v>41.44</c:v>
                </c:pt>
                <c:pt idx="61">
                  <c:v>32.6</c:v>
                </c:pt>
                <c:pt idx="62">
                  <c:v>24.65</c:v>
                </c:pt>
                <c:pt idx="63">
                  <c:v>12.54</c:v>
                </c:pt>
                <c:pt idx="64">
                  <c:v>14.26</c:v>
                </c:pt>
                <c:pt idx="65">
                  <c:v>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BB-427D-9FD0-530315FFD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1744"/>
        <c:axId val="1"/>
      </c:lineChart>
      <c:catAx>
        <c:axId val="92302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Billions of Dollars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4897476277003836"/>
          <c:y val="0.42857190928057071"/>
          <c:w val="0.5696803638411595"/>
          <c:h val="0.574875832828588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270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Status of the Highway Account of the Highway Trust Fund to 2010  1/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1992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Amounts!$T$12:$T$65</c:f>
              <c:numCache>
                <c:formatCode>0.00</c:formatCode>
                <c:ptCount val="54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9-4CED-8C43-1D03051A004D}"/>
            </c:ext>
          </c:extLst>
        </c:ser>
        <c:ser>
          <c:idx val="1"/>
          <c:order val="1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1992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Amounts!$U$12:$U$65</c:f>
              <c:numCache>
                <c:formatCode>0.00</c:formatCode>
                <c:ptCount val="54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9-4CED-8C43-1D03051A004D}"/>
            </c:ext>
          </c:extLst>
        </c:ser>
        <c:ser>
          <c:idx val="2"/>
          <c:order val="2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cat>
            <c:strRef>
              <c:f>Amounts!$S$12:$S$65</c:f>
              <c:strCache>
                <c:ptCount val="54"/>
                <c:pt idx="0">
                  <c:v>1957</c:v>
                </c:pt>
                <c:pt idx="5">
                  <c:v>1962</c:v>
                </c:pt>
                <c:pt idx="9">
                  <c:v>1966</c:v>
                </c:pt>
                <c:pt idx="13">
                  <c:v>1970</c:v>
                </c:pt>
                <c:pt idx="17">
                  <c:v>1974</c:v>
                </c:pt>
                <c:pt idx="21">
                  <c:v>1978</c:v>
                </c:pt>
                <c:pt idx="25">
                  <c:v>1982</c:v>
                </c:pt>
                <c:pt idx="29">
                  <c:v>1986</c:v>
                </c:pt>
                <c:pt idx="33">
                  <c:v>1990</c:v>
                </c:pt>
                <c:pt idx="37">
                  <c:v>1992</c:v>
                </c:pt>
                <c:pt idx="41">
                  <c:v>1998</c:v>
                </c:pt>
                <c:pt idx="45">
                  <c:v>2002</c:v>
                </c:pt>
                <c:pt idx="49">
                  <c:v>2006</c:v>
                </c:pt>
                <c:pt idx="53">
                  <c:v>2010</c:v>
                </c:pt>
              </c:strCache>
            </c:strRef>
          </c:cat>
          <c:val>
            <c:numRef>
              <c:f>Amounts!$V$12:$V$65</c:f>
              <c:numCache>
                <c:formatCode>0.00</c:formatCode>
                <c:ptCount val="54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29-4CED-8C43-1D03051A0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6664"/>
        <c:axId val="1"/>
      </c:lineChart>
      <c:catAx>
        <c:axId val="92302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Billions of Dollars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6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Status of the Highway Trust Fund - (</a:t>
            </a:r>
            <a:r>
              <a:rPr lang="en-US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Highway Account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1957 - 2022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382282859803818E-2"/>
          <c:y val="0.14993567342003597"/>
          <c:w val="0.90000858763622305"/>
          <c:h val="0.79142281547671711"/>
        </c:manualLayout>
      </c:layout>
      <c:lineChart>
        <c:grouping val="standard"/>
        <c:varyColors val="0"/>
        <c:ser>
          <c:idx val="0"/>
          <c:order val="0"/>
          <c:tx>
            <c:strRef>
              <c:f>Amounts!$S$11</c:f>
              <c:strCache>
                <c:ptCount val="1"/>
                <c:pt idx="0">
                  <c:v>Year</c:v>
                </c:pt>
              </c:strCache>
            </c:strRef>
          </c:tx>
          <c:val>
            <c:numRef>
              <c:f>Amounts!$S$12:$S$77</c:f>
              <c:numCache>
                <c:formatCode>General</c:formatCode>
                <c:ptCount val="66"/>
                <c:pt idx="0">
                  <c:v>0</c:v>
                </c:pt>
                <c:pt idx="5">
                  <c:v>0</c:v>
                </c:pt>
                <c:pt idx="9">
                  <c:v>0</c:v>
                </c:pt>
                <c:pt idx="13">
                  <c:v>0</c:v>
                </c:pt>
                <c:pt idx="17">
                  <c:v>0</c:v>
                </c:pt>
                <c:pt idx="21">
                  <c:v>0</c:v>
                </c:pt>
                <c:pt idx="25">
                  <c:v>0</c:v>
                </c:pt>
                <c:pt idx="29">
                  <c:v>0</c:v>
                </c:pt>
                <c:pt idx="33">
                  <c:v>0</c:v>
                </c:pt>
                <c:pt idx="37">
                  <c:v>0</c:v>
                </c:pt>
                <c:pt idx="41">
                  <c:v>0</c:v>
                </c:pt>
                <c:pt idx="45">
                  <c:v>0</c:v>
                </c:pt>
                <c:pt idx="49">
                  <c:v>0</c:v>
                </c:pt>
                <c:pt idx="53">
                  <c:v>0</c:v>
                </c:pt>
                <c:pt idx="58">
                  <c:v>2015</c:v>
                </c:pt>
                <c:pt idx="63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6-427B-A691-618CFC5D3F76}"/>
            </c:ext>
          </c:extLst>
        </c:ser>
        <c:ser>
          <c:idx val="1"/>
          <c:order val="1"/>
          <c:tx>
            <c:strRef>
              <c:f>Amounts!$T$11</c:f>
              <c:strCache>
                <c:ptCount val="1"/>
                <c:pt idx="0">
                  <c:v>Income</c:v>
                </c:pt>
              </c:strCache>
            </c:strRef>
          </c:tx>
          <c:val>
            <c:numRef>
              <c:f>Amounts!$T$12:$T$77</c:f>
              <c:numCache>
                <c:formatCode>0.00</c:formatCode>
                <c:ptCount val="66"/>
                <c:pt idx="0">
                  <c:v>1.48</c:v>
                </c:pt>
                <c:pt idx="1">
                  <c:v>2.04</c:v>
                </c:pt>
                <c:pt idx="2">
                  <c:v>2.08</c:v>
                </c:pt>
                <c:pt idx="3">
                  <c:v>2.5299999999999998</c:v>
                </c:pt>
                <c:pt idx="4">
                  <c:v>2.79</c:v>
                </c:pt>
                <c:pt idx="5">
                  <c:v>2.95</c:v>
                </c:pt>
                <c:pt idx="6">
                  <c:v>3.29</c:v>
                </c:pt>
                <c:pt idx="7">
                  <c:v>3.53</c:v>
                </c:pt>
                <c:pt idx="8">
                  <c:v>3.66</c:v>
                </c:pt>
                <c:pt idx="9">
                  <c:v>3.92</c:v>
                </c:pt>
                <c:pt idx="10">
                  <c:v>4.45</c:v>
                </c:pt>
                <c:pt idx="11">
                  <c:v>4.42</c:v>
                </c:pt>
                <c:pt idx="12">
                  <c:v>4.68</c:v>
                </c:pt>
                <c:pt idx="13">
                  <c:v>5.46</c:v>
                </c:pt>
                <c:pt idx="14">
                  <c:v>5.72</c:v>
                </c:pt>
                <c:pt idx="15">
                  <c:v>5.52</c:v>
                </c:pt>
                <c:pt idx="16">
                  <c:v>5.91</c:v>
                </c:pt>
                <c:pt idx="17">
                  <c:v>6.67</c:v>
                </c:pt>
                <c:pt idx="18">
                  <c:v>6.77</c:v>
                </c:pt>
                <c:pt idx="19">
                  <c:v>5.99</c:v>
                </c:pt>
                <c:pt idx="20">
                  <c:v>7.3</c:v>
                </c:pt>
                <c:pt idx="21">
                  <c:v>7.56</c:v>
                </c:pt>
                <c:pt idx="22">
                  <c:v>8.0399999999999991</c:v>
                </c:pt>
                <c:pt idx="23">
                  <c:v>7.64</c:v>
                </c:pt>
                <c:pt idx="24">
                  <c:v>7.43</c:v>
                </c:pt>
                <c:pt idx="25">
                  <c:v>7.82</c:v>
                </c:pt>
                <c:pt idx="26">
                  <c:v>8.85</c:v>
                </c:pt>
                <c:pt idx="27">
                  <c:v>11.53</c:v>
                </c:pt>
                <c:pt idx="28">
                  <c:v>12.9</c:v>
                </c:pt>
                <c:pt idx="29">
                  <c:v>13.3</c:v>
                </c:pt>
                <c:pt idx="30">
                  <c:v>12.72</c:v>
                </c:pt>
                <c:pt idx="31">
                  <c:v>13.64</c:v>
                </c:pt>
                <c:pt idx="32">
                  <c:v>15.13</c:v>
                </c:pt>
                <c:pt idx="33">
                  <c:v>13.45</c:v>
                </c:pt>
                <c:pt idx="34">
                  <c:v>15.3</c:v>
                </c:pt>
                <c:pt idx="35">
                  <c:v>16.57</c:v>
                </c:pt>
                <c:pt idx="36">
                  <c:v>16.86</c:v>
                </c:pt>
                <c:pt idx="37">
                  <c:v>17</c:v>
                </c:pt>
                <c:pt idx="38">
                  <c:v>19.37</c:v>
                </c:pt>
                <c:pt idx="39">
                  <c:v>22.69</c:v>
                </c:pt>
                <c:pt idx="40">
                  <c:v>21.31</c:v>
                </c:pt>
                <c:pt idx="41">
                  <c:v>24.3</c:v>
                </c:pt>
                <c:pt idx="42">
                  <c:v>33.82</c:v>
                </c:pt>
                <c:pt idx="43">
                  <c:v>30.34</c:v>
                </c:pt>
                <c:pt idx="44">
                  <c:v>26.91</c:v>
                </c:pt>
                <c:pt idx="45">
                  <c:v>27.98</c:v>
                </c:pt>
                <c:pt idx="46">
                  <c:v>28.96</c:v>
                </c:pt>
                <c:pt idx="47">
                  <c:v>29.78</c:v>
                </c:pt>
                <c:pt idx="48">
                  <c:v>32.9</c:v>
                </c:pt>
                <c:pt idx="49">
                  <c:v>33.700000000000003</c:v>
                </c:pt>
                <c:pt idx="50">
                  <c:v>34.299999999999997</c:v>
                </c:pt>
                <c:pt idx="51">
                  <c:v>39.36</c:v>
                </c:pt>
                <c:pt idx="52">
                  <c:v>37.31</c:v>
                </c:pt>
                <c:pt idx="53">
                  <c:v>44.89</c:v>
                </c:pt>
                <c:pt idx="54">
                  <c:v>32</c:v>
                </c:pt>
                <c:pt idx="55">
                  <c:v>37.64</c:v>
                </c:pt>
                <c:pt idx="56">
                  <c:v>37.700000000000003</c:v>
                </c:pt>
                <c:pt idx="57">
                  <c:v>52.5</c:v>
                </c:pt>
                <c:pt idx="58">
                  <c:v>41.83</c:v>
                </c:pt>
                <c:pt idx="59">
                  <c:v>88.27</c:v>
                </c:pt>
                <c:pt idx="60">
                  <c:v>36.1</c:v>
                </c:pt>
                <c:pt idx="61">
                  <c:v>37.92</c:v>
                </c:pt>
                <c:pt idx="62">
                  <c:v>38.979999999999997</c:v>
                </c:pt>
                <c:pt idx="63">
                  <c:v>37.71</c:v>
                </c:pt>
                <c:pt idx="64">
                  <c:v>48.44</c:v>
                </c:pt>
                <c:pt idx="65">
                  <c:v>131.61000000000001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6-427B-A691-618CFC5D3F76}"/>
            </c:ext>
          </c:extLst>
        </c:ser>
        <c:ser>
          <c:idx val="2"/>
          <c:order val="2"/>
          <c:tx>
            <c:strRef>
              <c:f>Amounts!$U$11</c:f>
              <c:strCache>
                <c:ptCount val="1"/>
                <c:pt idx="0">
                  <c:v>Outlays</c:v>
                </c:pt>
              </c:strCache>
            </c:strRef>
          </c:tx>
          <c:val>
            <c:numRef>
              <c:f>Amounts!$U$12:$U$77</c:f>
              <c:numCache>
                <c:formatCode>0.00</c:formatCode>
                <c:ptCount val="66"/>
                <c:pt idx="0">
                  <c:v>0.96</c:v>
                </c:pt>
                <c:pt idx="1">
                  <c:v>1.51</c:v>
                </c:pt>
                <c:pt idx="2">
                  <c:v>2.61</c:v>
                </c:pt>
                <c:pt idx="3">
                  <c:v>2.94</c:v>
                </c:pt>
                <c:pt idx="4">
                  <c:v>2.61</c:v>
                </c:pt>
                <c:pt idx="5">
                  <c:v>2.78</c:v>
                </c:pt>
                <c:pt idx="6">
                  <c:v>3.01</c:v>
                </c:pt>
                <c:pt idx="7">
                  <c:v>3.64</c:v>
                </c:pt>
                <c:pt idx="8">
                  <c:v>4.0199999999999996</c:v>
                </c:pt>
                <c:pt idx="9">
                  <c:v>3.96</c:v>
                </c:pt>
                <c:pt idx="10">
                  <c:v>3.97</c:v>
                </c:pt>
                <c:pt idx="11">
                  <c:v>4.17</c:v>
                </c:pt>
                <c:pt idx="12">
                  <c:v>4.1500000000000004</c:v>
                </c:pt>
                <c:pt idx="13">
                  <c:v>4.37</c:v>
                </c:pt>
                <c:pt idx="14">
                  <c:v>4.68</c:v>
                </c:pt>
                <c:pt idx="15">
                  <c:v>4.6900000000000004</c:v>
                </c:pt>
                <c:pt idx="16">
                  <c:v>4.8099999999999996</c:v>
                </c:pt>
                <c:pt idx="17">
                  <c:v>4.59</c:v>
                </c:pt>
                <c:pt idx="18">
                  <c:v>4.84</c:v>
                </c:pt>
                <c:pt idx="19">
                  <c:v>6.52</c:v>
                </c:pt>
                <c:pt idx="20">
                  <c:v>6.14</c:v>
                </c:pt>
                <c:pt idx="21">
                  <c:v>6.05</c:v>
                </c:pt>
                <c:pt idx="22">
                  <c:v>7.15</c:v>
                </c:pt>
                <c:pt idx="23">
                  <c:v>9.2100000000000009</c:v>
                </c:pt>
                <c:pt idx="24">
                  <c:v>9.17</c:v>
                </c:pt>
                <c:pt idx="25">
                  <c:v>8.0299999999999994</c:v>
                </c:pt>
                <c:pt idx="26">
                  <c:v>8.83</c:v>
                </c:pt>
                <c:pt idx="27">
                  <c:v>10.38</c:v>
                </c:pt>
                <c:pt idx="28">
                  <c:v>12.75</c:v>
                </c:pt>
                <c:pt idx="29">
                  <c:v>14.18</c:v>
                </c:pt>
                <c:pt idx="30">
                  <c:v>12.8</c:v>
                </c:pt>
                <c:pt idx="31">
                  <c:v>14.03</c:v>
                </c:pt>
                <c:pt idx="32">
                  <c:v>13.6</c:v>
                </c:pt>
                <c:pt idx="33">
                  <c:v>14.37</c:v>
                </c:pt>
                <c:pt idx="34">
                  <c:v>14.68</c:v>
                </c:pt>
                <c:pt idx="35">
                  <c:v>15.51</c:v>
                </c:pt>
                <c:pt idx="36">
                  <c:v>16.64</c:v>
                </c:pt>
                <c:pt idx="37">
                  <c:v>19.010000000000002</c:v>
                </c:pt>
                <c:pt idx="38">
                  <c:v>19.47</c:v>
                </c:pt>
                <c:pt idx="39">
                  <c:v>19.989999999999998</c:v>
                </c:pt>
                <c:pt idx="40">
                  <c:v>20.85</c:v>
                </c:pt>
                <c:pt idx="41">
                  <c:v>20.34</c:v>
                </c:pt>
                <c:pt idx="42">
                  <c:v>23.13</c:v>
                </c:pt>
                <c:pt idx="43">
                  <c:v>26.99</c:v>
                </c:pt>
                <c:pt idx="44">
                  <c:v>29.09</c:v>
                </c:pt>
                <c:pt idx="45">
                  <c:v>32.21</c:v>
                </c:pt>
                <c:pt idx="46">
                  <c:v>32.1</c:v>
                </c:pt>
                <c:pt idx="47">
                  <c:v>31.97</c:v>
                </c:pt>
                <c:pt idx="48">
                  <c:v>33.119999999999997</c:v>
                </c:pt>
                <c:pt idx="49">
                  <c:v>33.909999999999997</c:v>
                </c:pt>
                <c:pt idx="50">
                  <c:v>34.97</c:v>
                </c:pt>
                <c:pt idx="51">
                  <c:v>37.01</c:v>
                </c:pt>
                <c:pt idx="52">
                  <c:v>37.57</c:v>
                </c:pt>
                <c:pt idx="53">
                  <c:v>32</c:v>
                </c:pt>
                <c:pt idx="54">
                  <c:v>37.32</c:v>
                </c:pt>
                <c:pt idx="55">
                  <c:v>41.14</c:v>
                </c:pt>
                <c:pt idx="56">
                  <c:v>42.91</c:v>
                </c:pt>
                <c:pt idx="57">
                  <c:v>43.79</c:v>
                </c:pt>
                <c:pt idx="58">
                  <c:v>42.95</c:v>
                </c:pt>
                <c:pt idx="59">
                  <c:v>44.78</c:v>
                </c:pt>
                <c:pt idx="60">
                  <c:v>44.97</c:v>
                </c:pt>
                <c:pt idx="61">
                  <c:v>45.13</c:v>
                </c:pt>
                <c:pt idx="62">
                  <c:v>45.6</c:v>
                </c:pt>
                <c:pt idx="63">
                  <c:v>48.26</c:v>
                </c:pt>
                <c:pt idx="64">
                  <c:v>45.71</c:v>
                </c:pt>
                <c:pt idx="65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6-427B-A691-618CFC5D3F76}"/>
            </c:ext>
          </c:extLst>
        </c:ser>
        <c:ser>
          <c:idx val="3"/>
          <c:order val="3"/>
          <c:tx>
            <c:strRef>
              <c:f>Amounts!$V$11</c:f>
              <c:strCache>
                <c:ptCount val="1"/>
                <c:pt idx="0">
                  <c:v>Balance</c:v>
                </c:pt>
              </c:strCache>
            </c:strRef>
          </c:tx>
          <c:val>
            <c:numRef>
              <c:f>Amounts!$V$12:$V$77</c:f>
              <c:numCache>
                <c:formatCode>0.00</c:formatCode>
                <c:ptCount val="66"/>
                <c:pt idx="0">
                  <c:v>0.51</c:v>
                </c:pt>
                <c:pt idx="1">
                  <c:v>1.04</c:v>
                </c:pt>
                <c:pt idx="2">
                  <c:v>0.52</c:v>
                </c:pt>
                <c:pt idx="3">
                  <c:v>0.11</c:v>
                </c:pt>
                <c:pt idx="4">
                  <c:v>0.28999999999999998</c:v>
                </c:pt>
                <c:pt idx="5">
                  <c:v>0.47</c:v>
                </c:pt>
                <c:pt idx="6">
                  <c:v>0.74</c:v>
                </c:pt>
                <c:pt idx="7">
                  <c:v>0.64</c:v>
                </c:pt>
                <c:pt idx="8">
                  <c:v>0.28000000000000003</c:v>
                </c:pt>
                <c:pt idx="9">
                  <c:v>0.24</c:v>
                </c:pt>
                <c:pt idx="10">
                  <c:v>0.72</c:v>
                </c:pt>
                <c:pt idx="11">
                  <c:v>0.98</c:v>
                </c:pt>
                <c:pt idx="12">
                  <c:v>1.52</c:v>
                </c:pt>
                <c:pt idx="13">
                  <c:v>2.61</c:v>
                </c:pt>
                <c:pt idx="14">
                  <c:v>3.65</c:v>
                </c:pt>
                <c:pt idx="15">
                  <c:v>4.4800000000000004</c:v>
                </c:pt>
                <c:pt idx="16">
                  <c:v>5.59</c:v>
                </c:pt>
                <c:pt idx="17">
                  <c:v>7.66</c:v>
                </c:pt>
                <c:pt idx="18">
                  <c:v>9.59</c:v>
                </c:pt>
                <c:pt idx="19">
                  <c:v>9.07</c:v>
                </c:pt>
                <c:pt idx="20">
                  <c:v>10.16</c:v>
                </c:pt>
                <c:pt idx="21">
                  <c:v>11.67</c:v>
                </c:pt>
                <c:pt idx="22">
                  <c:v>12.56</c:v>
                </c:pt>
                <c:pt idx="23">
                  <c:v>10.99</c:v>
                </c:pt>
                <c:pt idx="24">
                  <c:v>9.25</c:v>
                </c:pt>
                <c:pt idx="25">
                  <c:v>9.0399999999999991</c:v>
                </c:pt>
                <c:pt idx="26">
                  <c:v>9.06</c:v>
                </c:pt>
                <c:pt idx="27">
                  <c:v>10.210000000000001</c:v>
                </c:pt>
                <c:pt idx="28">
                  <c:v>10.36</c:v>
                </c:pt>
                <c:pt idx="29">
                  <c:v>9.48</c:v>
                </c:pt>
                <c:pt idx="30">
                  <c:v>9.41</c:v>
                </c:pt>
                <c:pt idx="31">
                  <c:v>9.01</c:v>
                </c:pt>
                <c:pt idx="32">
                  <c:v>10.55</c:v>
                </c:pt>
                <c:pt idx="33">
                  <c:v>9.6199999999999992</c:v>
                </c:pt>
                <c:pt idx="34">
                  <c:v>10.24</c:v>
                </c:pt>
                <c:pt idx="35">
                  <c:v>11.3</c:v>
                </c:pt>
                <c:pt idx="36">
                  <c:v>11.52</c:v>
                </c:pt>
                <c:pt idx="37">
                  <c:v>9.51</c:v>
                </c:pt>
                <c:pt idx="38">
                  <c:v>9.42</c:v>
                </c:pt>
                <c:pt idx="39">
                  <c:v>12.11</c:v>
                </c:pt>
                <c:pt idx="40">
                  <c:v>12.57</c:v>
                </c:pt>
                <c:pt idx="41">
                  <c:v>16.53</c:v>
                </c:pt>
                <c:pt idx="42">
                  <c:v>19.2</c:v>
                </c:pt>
                <c:pt idx="43">
                  <c:v>22.55</c:v>
                </c:pt>
                <c:pt idx="44">
                  <c:v>20.37</c:v>
                </c:pt>
                <c:pt idx="45">
                  <c:v>16.13</c:v>
                </c:pt>
                <c:pt idx="46">
                  <c:v>12.99</c:v>
                </c:pt>
                <c:pt idx="47">
                  <c:v>10.8</c:v>
                </c:pt>
                <c:pt idx="48">
                  <c:v>10.59</c:v>
                </c:pt>
                <c:pt idx="49">
                  <c:v>9.01</c:v>
                </c:pt>
                <c:pt idx="50">
                  <c:v>8.11</c:v>
                </c:pt>
                <c:pt idx="51">
                  <c:v>10.029999999999999</c:v>
                </c:pt>
                <c:pt idx="52">
                  <c:v>8.8800000000000008</c:v>
                </c:pt>
                <c:pt idx="53">
                  <c:v>20.74</c:v>
                </c:pt>
                <c:pt idx="54">
                  <c:v>14.32</c:v>
                </c:pt>
                <c:pt idx="55">
                  <c:v>9.73</c:v>
                </c:pt>
                <c:pt idx="56">
                  <c:v>3.77</c:v>
                </c:pt>
                <c:pt idx="57">
                  <c:v>11.37</c:v>
                </c:pt>
                <c:pt idx="58">
                  <c:v>9.0399999999999991</c:v>
                </c:pt>
                <c:pt idx="59">
                  <c:v>51.43</c:v>
                </c:pt>
                <c:pt idx="60">
                  <c:v>41.44</c:v>
                </c:pt>
                <c:pt idx="61">
                  <c:v>32.6</c:v>
                </c:pt>
                <c:pt idx="62">
                  <c:v>24.65</c:v>
                </c:pt>
                <c:pt idx="63">
                  <c:v>12.54</c:v>
                </c:pt>
                <c:pt idx="64">
                  <c:v>14.26</c:v>
                </c:pt>
                <c:pt idx="65">
                  <c:v>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6-427B-A691-618CFC5D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4040"/>
        <c:axId val="1"/>
      </c:lineChart>
      <c:catAx>
        <c:axId val="92302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Billians of Dollars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3024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974765949531895"/>
          <c:y val="0.42857183960409334"/>
          <c:w val="9.3289974579949142E-2"/>
          <c:h val="0.166734633201300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596900</xdr:colOff>
      <xdr:row>56</xdr:row>
      <xdr:rowOff>114300</xdr:rowOff>
    </xdr:to>
    <xdr:graphicFrame macro="">
      <xdr:nvGraphicFramePr>
        <xdr:cNvPr id="198719" name="Chart 6">
          <a:extLst>
            <a:ext uri="{FF2B5EF4-FFF2-40B4-BE49-F238E27FC236}">
              <a16:creationId xmlns:a16="http://schemas.microsoft.com/office/drawing/2014/main" id="{E102A8EF-472F-DB50-7E78-FF3849E3E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66</xdr:row>
      <xdr:rowOff>133350</xdr:rowOff>
    </xdr:from>
    <xdr:to>
      <xdr:col>6</xdr:col>
      <xdr:colOff>1054100</xdr:colOff>
      <xdr:row>80</xdr:row>
      <xdr:rowOff>0</xdr:rowOff>
    </xdr:to>
    <xdr:graphicFrame macro="">
      <xdr:nvGraphicFramePr>
        <xdr:cNvPr id="64740" name="Chart 2">
          <a:extLst>
            <a:ext uri="{FF2B5EF4-FFF2-40B4-BE49-F238E27FC236}">
              <a16:creationId xmlns:a16="http://schemas.microsoft.com/office/drawing/2014/main" id="{DBBD12BD-4F26-3A04-C284-D6300E2F2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190500</xdr:colOff>
      <xdr:row>4</xdr:row>
      <xdr:rowOff>63500</xdr:rowOff>
    </xdr:from>
    <xdr:to>
      <xdr:col>36</xdr:col>
      <xdr:colOff>400050</xdr:colOff>
      <xdr:row>36</xdr:row>
      <xdr:rowOff>152400</xdr:rowOff>
    </xdr:to>
    <xdr:graphicFrame macro="">
      <xdr:nvGraphicFramePr>
        <xdr:cNvPr id="64741" name="Chart 6">
          <a:extLst>
            <a:ext uri="{FF2B5EF4-FFF2-40B4-BE49-F238E27FC236}">
              <a16:creationId xmlns:a16="http://schemas.microsoft.com/office/drawing/2014/main" id="{5209B83B-AE75-4F8C-442F-AADFF642D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:W59"/>
  <sheetViews>
    <sheetView workbookViewId="0">
      <selection activeCell="AF45" sqref="AF45"/>
    </sheetView>
  </sheetViews>
  <sheetFormatPr defaultRowHeight="8"/>
  <sheetData>
    <row r="57" spans="1:23" ht="7" customHeight="1"/>
    <row r="58" spans="1:23" s="111" customFormat="1" ht="20" customHeight="1">
      <c r="A58" s="112" t="s">
        <v>60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</row>
    <row r="59" spans="1:23" ht="20" customHeight="1">
      <c r="A59" s="112" t="s">
        <v>61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</row>
  </sheetData>
  <mergeCells count="2">
    <mergeCell ref="A58:W58"/>
    <mergeCell ref="A59:W59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H80"/>
  <sheetViews>
    <sheetView showGridLines="0" tabSelected="1" defaultGridColor="0" colorId="22" zoomScale="130" zoomScaleNormal="130" workbookViewId="0">
      <selection activeCell="W2" sqref="W2"/>
    </sheetView>
  </sheetViews>
  <sheetFormatPr defaultColWidth="9.85546875" defaultRowHeight="8"/>
  <cols>
    <col min="1" max="1" width="9.85546875" style="97"/>
    <col min="2" max="2" width="27.42578125" hidden="1" customWidth="1"/>
    <col min="3" max="4" width="25.85546875" hidden="1" customWidth="1"/>
    <col min="5" max="5" width="27.42578125" hidden="1" customWidth="1"/>
    <col min="6" max="6" width="25.85546875" hidden="1" customWidth="1"/>
    <col min="7" max="8" width="22" hidden="1" customWidth="1"/>
    <col min="9" max="10" width="25.85546875" hidden="1" customWidth="1"/>
    <col min="11" max="12" width="24.42578125" hidden="1" customWidth="1"/>
    <col min="13" max="13" width="27.42578125" hidden="1" customWidth="1"/>
    <col min="14" max="14" width="25.85546875" hidden="1" customWidth="1"/>
    <col min="15" max="17" width="25" customWidth="1"/>
    <col min="18" max="18" width="4" customWidth="1"/>
    <col min="23" max="25" width="14" bestFit="1" customWidth="1"/>
    <col min="29" max="30" width="18.85546875" customWidth="1"/>
    <col min="31" max="31" width="19.42578125" customWidth="1"/>
  </cols>
  <sheetData>
    <row r="1" spans="1:25" ht="15.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5" ht="15.5">
      <c r="A2" s="115" t="s">
        <v>58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5" ht="12.5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1" t="s">
        <v>37</v>
      </c>
      <c r="P3" s="14"/>
      <c r="Q3" s="14"/>
      <c r="R3" s="12"/>
      <c r="S3" s="12"/>
      <c r="T3" s="12"/>
      <c r="U3" s="12"/>
      <c r="V3" s="12"/>
    </row>
    <row r="4" spans="1:25" ht="11.5">
      <c r="A4" s="10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R4" s="12"/>
      <c r="S4" s="12"/>
      <c r="T4" s="15"/>
      <c r="U4" s="12"/>
      <c r="V4" s="41" t="s">
        <v>57</v>
      </c>
    </row>
    <row r="5" spans="1:25" ht="12.5">
      <c r="A5" s="90"/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42"/>
      <c r="Q5" s="44"/>
      <c r="R5" s="12"/>
      <c r="S5" s="72" t="s">
        <v>53</v>
      </c>
      <c r="T5" s="73"/>
      <c r="U5" s="73"/>
      <c r="V5" s="74"/>
    </row>
    <row r="6" spans="1:25" ht="12.5">
      <c r="A6" s="45"/>
      <c r="B6" s="46" t="s">
        <v>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8"/>
      <c r="Q6" s="49"/>
      <c r="R6" s="12"/>
      <c r="S6" s="75" t="s">
        <v>54</v>
      </c>
      <c r="T6" s="76"/>
      <c r="U6" s="76"/>
      <c r="V6" s="77"/>
    </row>
    <row r="7" spans="1:25" ht="13">
      <c r="A7" s="60"/>
      <c r="B7" s="50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  <c r="O7" s="52"/>
      <c r="P7" s="53"/>
      <c r="Q7" s="54"/>
      <c r="R7" s="12"/>
      <c r="S7" s="75" t="s">
        <v>55</v>
      </c>
      <c r="T7" s="76"/>
      <c r="U7" s="78"/>
      <c r="V7" s="79"/>
    </row>
    <row r="8" spans="1:25" ht="13">
      <c r="A8" s="60"/>
      <c r="B8" s="55" t="s">
        <v>5</v>
      </c>
      <c r="C8" s="55"/>
      <c r="D8" s="55"/>
      <c r="E8" s="55"/>
      <c r="F8" s="56"/>
      <c r="G8" s="57"/>
      <c r="H8" s="57"/>
      <c r="I8" s="57" t="s">
        <v>6</v>
      </c>
      <c r="J8" s="56"/>
      <c r="K8" s="57" t="s">
        <v>7</v>
      </c>
      <c r="L8" s="56" t="s">
        <v>8</v>
      </c>
      <c r="M8" s="57"/>
      <c r="N8" s="57"/>
      <c r="O8" s="52" t="s">
        <v>35</v>
      </c>
      <c r="P8" s="58" t="s">
        <v>36</v>
      </c>
      <c r="Q8" s="59" t="s">
        <v>9</v>
      </c>
      <c r="R8" s="12"/>
      <c r="S8" s="80"/>
      <c r="T8" s="76"/>
      <c r="U8" s="76"/>
      <c r="V8" s="77"/>
    </row>
    <row r="9" spans="1:25" ht="13">
      <c r="A9" s="60" t="s">
        <v>2</v>
      </c>
      <c r="B9" s="61" t="s">
        <v>20</v>
      </c>
      <c r="C9" s="62"/>
      <c r="D9" s="56" t="s">
        <v>10</v>
      </c>
      <c r="E9" s="63"/>
      <c r="F9" s="56" t="s">
        <v>11</v>
      </c>
      <c r="G9" s="56" t="s">
        <v>12</v>
      </c>
      <c r="H9" s="56" t="s">
        <v>13</v>
      </c>
      <c r="I9" s="56" t="s">
        <v>14</v>
      </c>
      <c r="J9" s="56" t="s">
        <v>15</v>
      </c>
      <c r="K9" s="56" t="s">
        <v>16</v>
      </c>
      <c r="L9" s="56" t="s">
        <v>17</v>
      </c>
      <c r="M9" s="64" t="s">
        <v>18</v>
      </c>
      <c r="N9" s="56" t="s">
        <v>19</v>
      </c>
      <c r="O9" s="60" t="s">
        <v>18</v>
      </c>
      <c r="P9" s="58" t="s">
        <v>18</v>
      </c>
      <c r="Q9" s="54"/>
      <c r="R9" s="12"/>
      <c r="S9" s="80" t="s">
        <v>52</v>
      </c>
      <c r="T9" s="76"/>
      <c r="U9" s="81"/>
      <c r="V9" s="82"/>
      <c r="W9" s="3"/>
    </row>
    <row r="10" spans="1:25" ht="12.5">
      <c r="A10" s="45"/>
      <c r="B10" s="66"/>
      <c r="C10" s="67" t="s">
        <v>21</v>
      </c>
      <c r="D10" s="67" t="s">
        <v>22</v>
      </c>
      <c r="E10" s="67" t="s">
        <v>18</v>
      </c>
      <c r="F10" s="68"/>
      <c r="G10" s="67" t="s">
        <v>23</v>
      </c>
      <c r="H10" s="67" t="s">
        <v>24</v>
      </c>
      <c r="I10" s="67" t="s">
        <v>17</v>
      </c>
      <c r="J10" s="68"/>
      <c r="K10" s="67" t="s">
        <v>25</v>
      </c>
      <c r="L10" s="67" t="s">
        <v>26</v>
      </c>
      <c r="M10" s="68"/>
      <c r="N10" s="68"/>
      <c r="O10" s="65"/>
      <c r="P10" s="48"/>
      <c r="Q10" s="49"/>
      <c r="R10" s="12"/>
      <c r="S10" s="83"/>
      <c r="T10" s="84"/>
      <c r="U10" s="84"/>
      <c r="V10" s="85"/>
      <c r="W10" s="3"/>
    </row>
    <row r="11" spans="1:25" ht="12.5">
      <c r="A11" s="91"/>
      <c r="B11" s="48"/>
      <c r="C11" s="68"/>
      <c r="D11" s="67" t="s">
        <v>27</v>
      </c>
      <c r="E11" s="68"/>
      <c r="F11" s="68"/>
      <c r="G11" s="68"/>
      <c r="H11" s="68"/>
      <c r="I11" s="67" t="s">
        <v>28</v>
      </c>
      <c r="J11" s="68"/>
      <c r="K11" s="68"/>
      <c r="L11" s="67" t="s">
        <v>29</v>
      </c>
      <c r="M11" s="68"/>
      <c r="N11" s="68"/>
      <c r="O11" s="69"/>
      <c r="P11" s="70"/>
      <c r="Q11" s="71"/>
      <c r="R11" s="12"/>
      <c r="S11" s="86" t="s">
        <v>56</v>
      </c>
      <c r="T11" s="87" t="s">
        <v>30</v>
      </c>
      <c r="U11" s="87" t="s">
        <v>31</v>
      </c>
      <c r="V11" s="88" t="s">
        <v>32</v>
      </c>
    </row>
    <row r="12" spans="1:25" ht="12.5">
      <c r="A12" s="92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6">
        <v>1482002222.9300001</v>
      </c>
      <c r="P12" s="26">
        <v>965666733.85000002</v>
      </c>
      <c r="Q12" s="26">
        <v>516335489.07999998</v>
      </c>
      <c r="R12" s="17"/>
      <c r="S12" s="98" t="s">
        <v>33</v>
      </c>
      <c r="T12" s="100">
        <f t="shared" ref="T12:V31" si="0">TRUNC((O12)/1000000000,2)</f>
        <v>1.48</v>
      </c>
      <c r="U12" s="101">
        <f t="shared" si="0"/>
        <v>0.96</v>
      </c>
      <c r="V12" s="102">
        <f t="shared" si="0"/>
        <v>0.51</v>
      </c>
      <c r="Y12" s="2"/>
    </row>
    <row r="13" spans="1:25" ht="12.5">
      <c r="A13" s="9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7">
        <v>2043801312.3299999</v>
      </c>
      <c r="P13" s="27">
        <v>1511602876.26</v>
      </c>
      <c r="Q13" s="27">
        <v>1048533925.15</v>
      </c>
      <c r="R13" s="17"/>
      <c r="S13" s="98"/>
      <c r="T13" s="103">
        <f t="shared" si="0"/>
        <v>2.04</v>
      </c>
      <c r="U13" s="104">
        <f t="shared" si="0"/>
        <v>1.51</v>
      </c>
      <c r="V13" s="105">
        <f t="shared" si="0"/>
        <v>1.04</v>
      </c>
      <c r="Y13" s="2"/>
    </row>
    <row r="14" spans="1:25" ht="12.5">
      <c r="A14" s="9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7">
        <v>2087699772.3900001</v>
      </c>
      <c r="P14" s="27">
        <v>2612576423.1000004</v>
      </c>
      <c r="Q14" s="27">
        <v>523657274.44</v>
      </c>
      <c r="R14" s="17"/>
      <c r="S14" s="98"/>
      <c r="T14" s="103">
        <f t="shared" si="0"/>
        <v>2.08</v>
      </c>
      <c r="U14" s="104">
        <f t="shared" si="0"/>
        <v>2.61</v>
      </c>
      <c r="V14" s="105">
        <f t="shared" si="0"/>
        <v>0.52</v>
      </c>
      <c r="Y14" s="2"/>
    </row>
    <row r="15" spans="1:25" ht="12.5">
      <c r="A15" s="9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7">
        <v>2535814672.1300001</v>
      </c>
      <c r="P15" s="27">
        <v>2940251130.1399999</v>
      </c>
      <c r="Q15" s="27">
        <v>119220816.43000001</v>
      </c>
      <c r="R15" s="17"/>
      <c r="S15" s="98"/>
      <c r="T15" s="103">
        <f t="shared" si="0"/>
        <v>2.5299999999999998</v>
      </c>
      <c r="U15" s="104">
        <f t="shared" si="0"/>
        <v>2.94</v>
      </c>
      <c r="V15" s="105">
        <f t="shared" si="0"/>
        <v>0.11</v>
      </c>
      <c r="Y15" s="2"/>
    </row>
    <row r="16" spans="1:25" ht="12.5">
      <c r="A16" s="9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7">
        <v>2799012042.0699997</v>
      </c>
      <c r="P16" s="27">
        <v>2619170183.3700004</v>
      </c>
      <c r="Q16" s="27">
        <v>299062675.13</v>
      </c>
      <c r="R16" s="17"/>
      <c r="S16" s="98"/>
      <c r="T16" s="103">
        <f t="shared" si="0"/>
        <v>2.79</v>
      </c>
      <c r="U16" s="104">
        <f t="shared" si="0"/>
        <v>2.61</v>
      </c>
      <c r="V16" s="105">
        <f t="shared" si="0"/>
        <v>0.28999999999999998</v>
      </c>
      <c r="Y16" s="2"/>
    </row>
    <row r="17" spans="1:25" ht="12.5">
      <c r="A17" s="92" t="s">
        <v>39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7">
        <v>2955462295.3299999</v>
      </c>
      <c r="P17" s="27">
        <v>2783864409</v>
      </c>
      <c r="Q17" s="27">
        <v>470660561.45999998</v>
      </c>
      <c r="R17" s="17"/>
      <c r="S17" s="98" t="s">
        <v>39</v>
      </c>
      <c r="T17" s="103">
        <f t="shared" si="0"/>
        <v>2.95</v>
      </c>
      <c r="U17" s="104">
        <f t="shared" si="0"/>
        <v>2.78</v>
      </c>
      <c r="V17" s="105">
        <f t="shared" si="0"/>
        <v>0.47</v>
      </c>
      <c r="Y17" s="2"/>
    </row>
    <row r="18" spans="1:25" ht="12.5">
      <c r="A18" s="9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7">
        <v>3292965983.2399998</v>
      </c>
      <c r="P18" s="27">
        <v>3016700500.2399998</v>
      </c>
      <c r="Q18" s="27">
        <v>746926044.46000004</v>
      </c>
      <c r="R18" s="17"/>
      <c r="S18" s="98"/>
      <c r="T18" s="103">
        <f t="shared" si="0"/>
        <v>3.29</v>
      </c>
      <c r="U18" s="104">
        <f t="shared" si="0"/>
        <v>3.01</v>
      </c>
      <c r="V18" s="105">
        <f t="shared" si="0"/>
        <v>0.74</v>
      </c>
      <c r="Y18" s="2"/>
    </row>
    <row r="19" spans="1:25" ht="12.5">
      <c r="A19" s="9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7">
        <v>3539517872.2800002</v>
      </c>
      <c r="P19" s="27">
        <v>3645013031.8800001</v>
      </c>
      <c r="Q19" s="27">
        <v>641430884.86000001</v>
      </c>
      <c r="R19" s="17"/>
      <c r="S19" s="98"/>
      <c r="T19" s="103">
        <f t="shared" si="0"/>
        <v>3.53</v>
      </c>
      <c r="U19" s="104">
        <f t="shared" si="0"/>
        <v>3.64</v>
      </c>
      <c r="V19" s="105">
        <f t="shared" si="0"/>
        <v>0.64</v>
      </c>
      <c r="Y19" s="2"/>
    </row>
    <row r="20" spans="1:25" ht="12.5">
      <c r="A20" s="92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7">
        <v>3669544099.1700001</v>
      </c>
      <c r="P20" s="27">
        <v>4026117471.9099998</v>
      </c>
      <c r="Q20" s="27">
        <v>284857512.12</v>
      </c>
      <c r="R20" s="17"/>
      <c r="S20" s="98"/>
      <c r="T20" s="103">
        <f t="shared" si="0"/>
        <v>3.66</v>
      </c>
      <c r="U20" s="104">
        <f t="shared" si="0"/>
        <v>4.0199999999999996</v>
      </c>
      <c r="V20" s="105">
        <f t="shared" si="0"/>
        <v>0.28000000000000003</v>
      </c>
      <c r="Y20" s="2"/>
    </row>
    <row r="21" spans="1:25" ht="12.5">
      <c r="A21" s="92" t="s">
        <v>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7">
        <v>3924108064.5099998</v>
      </c>
      <c r="P21" s="27">
        <v>3965430752.46</v>
      </c>
      <c r="Q21" s="27">
        <v>243534824.16999999</v>
      </c>
      <c r="R21" s="17"/>
      <c r="S21" s="98" t="s">
        <v>40</v>
      </c>
      <c r="T21" s="103">
        <f t="shared" si="0"/>
        <v>3.92</v>
      </c>
      <c r="U21" s="104">
        <f t="shared" si="0"/>
        <v>3.96</v>
      </c>
      <c r="V21" s="105">
        <f t="shared" si="0"/>
        <v>0.24</v>
      </c>
      <c r="Y21" s="2"/>
    </row>
    <row r="22" spans="1:25" ht="12.5">
      <c r="A22" s="9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7">
        <v>4455087181.6899996</v>
      </c>
      <c r="P22" s="27">
        <v>3973425968.4699998</v>
      </c>
      <c r="Q22" s="27">
        <v>725196037.38999999</v>
      </c>
      <c r="R22" s="17"/>
      <c r="S22" s="98"/>
      <c r="T22" s="103">
        <f t="shared" si="0"/>
        <v>4.45</v>
      </c>
      <c r="U22" s="104">
        <f t="shared" si="0"/>
        <v>3.97</v>
      </c>
      <c r="V22" s="105">
        <f t="shared" si="0"/>
        <v>0.72</v>
      </c>
      <c r="Y22" s="2"/>
    </row>
    <row r="23" spans="1:25" ht="12.5">
      <c r="A23" s="9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7">
        <v>4427486222.5999994</v>
      </c>
      <c r="P23" s="27">
        <v>4171110449.6399999</v>
      </c>
      <c r="Q23" s="27">
        <v>981571810.35000002</v>
      </c>
      <c r="R23" s="17"/>
      <c r="S23" s="98"/>
      <c r="T23" s="103">
        <f t="shared" si="0"/>
        <v>4.42</v>
      </c>
      <c r="U23" s="104">
        <f t="shared" si="0"/>
        <v>4.17</v>
      </c>
      <c r="V23" s="105">
        <f t="shared" si="0"/>
        <v>0.98</v>
      </c>
      <c r="Y23" s="2"/>
    </row>
    <row r="24" spans="1:25" ht="12.5">
      <c r="A24" s="9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7">
        <v>4689830348.0999994</v>
      </c>
      <c r="P24" s="27">
        <v>4150575300.25</v>
      </c>
      <c r="Q24" s="27">
        <v>1520826858.2</v>
      </c>
      <c r="R24" s="17"/>
      <c r="S24" s="98"/>
      <c r="T24" s="103">
        <f t="shared" si="0"/>
        <v>4.68</v>
      </c>
      <c r="U24" s="104">
        <f t="shared" si="0"/>
        <v>4.1500000000000004</v>
      </c>
      <c r="V24" s="105">
        <f t="shared" si="0"/>
        <v>1.52</v>
      </c>
      <c r="Y24" s="2"/>
    </row>
    <row r="25" spans="1:25" ht="12.5">
      <c r="A25" s="92" t="s">
        <v>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7">
        <v>5469036747.6400003</v>
      </c>
      <c r="P25" s="27">
        <v>4378252905.4700003</v>
      </c>
      <c r="Q25" s="27">
        <v>2611610700.3699999</v>
      </c>
      <c r="R25" s="17"/>
      <c r="S25" s="98" t="s">
        <v>41</v>
      </c>
      <c r="T25" s="103">
        <f t="shared" si="0"/>
        <v>5.46</v>
      </c>
      <c r="U25" s="104">
        <f t="shared" si="0"/>
        <v>4.37</v>
      </c>
      <c r="V25" s="105">
        <f t="shared" si="0"/>
        <v>2.61</v>
      </c>
      <c r="Y25" s="2"/>
    </row>
    <row r="26" spans="1:25" ht="12.5">
      <c r="A26" s="9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7">
        <v>5725433175.3500004</v>
      </c>
      <c r="P26" s="27">
        <v>4685348326.54</v>
      </c>
      <c r="Q26" s="27">
        <v>3651695549.1799998</v>
      </c>
      <c r="R26" s="17"/>
      <c r="S26" s="98"/>
      <c r="T26" s="103">
        <f t="shared" si="0"/>
        <v>5.72</v>
      </c>
      <c r="U26" s="104">
        <f t="shared" si="0"/>
        <v>4.68</v>
      </c>
      <c r="V26" s="105">
        <f t="shared" si="0"/>
        <v>3.65</v>
      </c>
      <c r="Y26" s="2"/>
    </row>
    <row r="27" spans="1:25" ht="12.5">
      <c r="A27" s="92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7">
        <v>5528052578.8999996</v>
      </c>
      <c r="P27" s="27">
        <v>4690217383.1499996</v>
      </c>
      <c r="Q27" s="27">
        <v>4489530744.9300003</v>
      </c>
      <c r="R27" s="17"/>
      <c r="S27" s="98"/>
      <c r="T27" s="103">
        <f t="shared" si="0"/>
        <v>5.52</v>
      </c>
      <c r="U27" s="104">
        <f t="shared" si="0"/>
        <v>4.6900000000000004</v>
      </c>
      <c r="V27" s="105">
        <f t="shared" si="0"/>
        <v>4.4800000000000004</v>
      </c>
      <c r="Y27" s="2"/>
    </row>
    <row r="28" spans="1:25" ht="12.5">
      <c r="A28" s="92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7">
        <v>5912193844.96</v>
      </c>
      <c r="P28" s="27">
        <v>4811036161.1800003</v>
      </c>
      <c r="Q28" s="27">
        <v>5590688428.71</v>
      </c>
      <c r="R28" s="17"/>
      <c r="S28" s="98"/>
      <c r="T28" s="103">
        <f t="shared" si="0"/>
        <v>5.91</v>
      </c>
      <c r="U28" s="104">
        <f t="shared" si="0"/>
        <v>4.8099999999999996</v>
      </c>
      <c r="V28" s="105">
        <f t="shared" si="0"/>
        <v>5.59</v>
      </c>
      <c r="Y28" s="2"/>
    </row>
    <row r="29" spans="1:25" ht="12.5">
      <c r="A29" s="92" t="s">
        <v>42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7">
        <v>6674976053.5299997</v>
      </c>
      <c r="P29" s="27">
        <v>4599012719.5</v>
      </c>
      <c r="Q29" s="27">
        <v>7666651762.7399998</v>
      </c>
      <c r="R29" s="17"/>
      <c r="S29" s="98" t="s">
        <v>42</v>
      </c>
      <c r="T29" s="103">
        <f t="shared" si="0"/>
        <v>6.67</v>
      </c>
      <c r="U29" s="104">
        <f t="shared" si="0"/>
        <v>4.59</v>
      </c>
      <c r="V29" s="105">
        <f t="shared" si="0"/>
        <v>7.66</v>
      </c>
      <c r="Y29" s="2"/>
    </row>
    <row r="30" spans="1:25" ht="12.5">
      <c r="A30" s="9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7">
        <v>6773827096.5299997</v>
      </c>
      <c r="P30" s="27">
        <v>4843089343.0600004</v>
      </c>
      <c r="Q30" s="27">
        <v>9597389516.2099991</v>
      </c>
      <c r="R30" s="17"/>
      <c r="S30" s="98"/>
      <c r="T30" s="103">
        <f t="shared" si="0"/>
        <v>6.77</v>
      </c>
      <c r="U30" s="104">
        <f t="shared" si="0"/>
        <v>4.84</v>
      </c>
      <c r="V30" s="105">
        <f t="shared" si="0"/>
        <v>9.59</v>
      </c>
      <c r="Y30" s="2"/>
    </row>
    <row r="31" spans="1:25" ht="12.5">
      <c r="A31" s="9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7">
        <v>5999863881.96</v>
      </c>
      <c r="P31" s="27">
        <v>6520603489.9200001</v>
      </c>
      <c r="Q31" s="27">
        <v>9076649908.25</v>
      </c>
      <c r="R31" s="17"/>
      <c r="S31" s="98"/>
      <c r="T31" s="103">
        <f t="shared" si="0"/>
        <v>5.99</v>
      </c>
      <c r="U31" s="104">
        <f t="shared" si="0"/>
        <v>6.52</v>
      </c>
      <c r="V31" s="105">
        <f t="shared" si="0"/>
        <v>9.07</v>
      </c>
      <c r="Y31" s="2"/>
    </row>
    <row r="32" spans="1:25" ht="12.5">
      <c r="A32" s="9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7">
        <v>7302298921.8000002</v>
      </c>
      <c r="P32" s="27">
        <v>6147175468.1099997</v>
      </c>
      <c r="Q32" s="27">
        <v>10163645957.790001</v>
      </c>
      <c r="R32" s="17"/>
      <c r="S32" s="98"/>
      <c r="T32" s="103">
        <f t="shared" ref="T32:V66" si="1">TRUNC((O32)/1000000000,2)</f>
        <v>7.3</v>
      </c>
      <c r="U32" s="104">
        <f t="shared" si="1"/>
        <v>6.14</v>
      </c>
      <c r="V32" s="105">
        <f t="shared" si="1"/>
        <v>10.16</v>
      </c>
      <c r="Y32" s="2"/>
    </row>
    <row r="33" spans="1:25" ht="12.5">
      <c r="A33" s="92" t="s">
        <v>43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7">
        <v>7566594392.8299999</v>
      </c>
      <c r="P33" s="27">
        <v>6057737190.9200001</v>
      </c>
      <c r="Q33" s="27">
        <v>11672503159.700001</v>
      </c>
      <c r="R33" s="17"/>
      <c r="S33" s="98" t="s">
        <v>43</v>
      </c>
      <c r="T33" s="103">
        <f t="shared" si="1"/>
        <v>7.56</v>
      </c>
      <c r="U33" s="104">
        <f t="shared" si="1"/>
        <v>6.05</v>
      </c>
      <c r="V33" s="105">
        <f t="shared" si="1"/>
        <v>11.67</v>
      </c>
      <c r="Y33" s="2"/>
    </row>
    <row r="34" spans="1:25" ht="12.5">
      <c r="A34" s="9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7">
        <v>8046098140.2299995</v>
      </c>
      <c r="P34" s="27">
        <v>7154140900.8100004</v>
      </c>
      <c r="Q34" s="27">
        <v>12564460399.120001</v>
      </c>
      <c r="R34" s="17"/>
      <c r="S34" s="98"/>
      <c r="T34" s="103">
        <f t="shared" si="1"/>
        <v>8.0399999999999991</v>
      </c>
      <c r="U34" s="104">
        <f t="shared" si="1"/>
        <v>7.15</v>
      </c>
      <c r="V34" s="105">
        <f t="shared" si="1"/>
        <v>12.56</v>
      </c>
      <c r="Y34" s="2"/>
    </row>
    <row r="35" spans="1:25" ht="12.5">
      <c r="A35" s="9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7">
        <v>7647309718.8999996</v>
      </c>
      <c r="P35" s="27">
        <v>9212310599.7600002</v>
      </c>
      <c r="Q35" s="27">
        <v>10999459518.26</v>
      </c>
      <c r="R35" s="17"/>
      <c r="S35" s="98"/>
      <c r="T35" s="103">
        <f t="shared" si="1"/>
        <v>7.64</v>
      </c>
      <c r="U35" s="104">
        <f t="shared" si="1"/>
        <v>9.2100000000000009</v>
      </c>
      <c r="V35" s="105">
        <f t="shared" si="1"/>
        <v>10.99</v>
      </c>
      <c r="Y35" s="2"/>
    </row>
    <row r="36" spans="1:25" ht="12.5">
      <c r="A36" s="9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7">
        <v>7433745252.7800007</v>
      </c>
      <c r="P36" s="27">
        <v>9173761959.7000008</v>
      </c>
      <c r="Q36" s="27">
        <v>9259442811.3400002</v>
      </c>
      <c r="R36" s="17"/>
      <c r="S36" s="98"/>
      <c r="T36" s="103">
        <f t="shared" si="1"/>
        <v>7.43</v>
      </c>
      <c r="U36" s="104">
        <f t="shared" si="1"/>
        <v>9.17</v>
      </c>
      <c r="V36" s="105">
        <f t="shared" si="1"/>
        <v>9.25</v>
      </c>
      <c r="Y36" s="2"/>
    </row>
    <row r="37" spans="1:25" ht="12.5">
      <c r="A37" s="92" t="s">
        <v>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7">
        <v>7822180641.75</v>
      </c>
      <c r="P37" s="27">
        <v>8035206021.9799995</v>
      </c>
      <c r="Q37" s="27">
        <v>9046417431.1100006</v>
      </c>
      <c r="R37" s="17"/>
      <c r="S37" s="98" t="s">
        <v>44</v>
      </c>
      <c r="T37" s="103">
        <f t="shared" si="1"/>
        <v>7.82</v>
      </c>
      <c r="U37" s="104">
        <f t="shared" si="1"/>
        <v>8.0299999999999994</v>
      </c>
      <c r="V37" s="105">
        <f t="shared" si="1"/>
        <v>9.0399999999999991</v>
      </c>
      <c r="Y37" s="2"/>
    </row>
    <row r="38" spans="1:25" ht="12.5">
      <c r="A38" s="9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7">
        <v>8852836912.2999992</v>
      </c>
      <c r="P38" s="27">
        <v>8837636816.8799992</v>
      </c>
      <c r="Q38" s="27">
        <v>9061617526.5300007</v>
      </c>
      <c r="R38" s="17"/>
      <c r="S38" s="98"/>
      <c r="T38" s="103">
        <f t="shared" si="1"/>
        <v>8.85</v>
      </c>
      <c r="U38" s="104">
        <f t="shared" si="1"/>
        <v>8.83</v>
      </c>
      <c r="V38" s="105">
        <f t="shared" si="1"/>
        <v>9.06</v>
      </c>
      <c r="Y38" s="2"/>
    </row>
    <row r="39" spans="1:25" ht="12.5">
      <c r="A39" s="9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7">
        <v>11533113771.33</v>
      </c>
      <c r="P39" s="27">
        <v>10384238574.42</v>
      </c>
      <c r="Q39" s="27">
        <v>10210492723.440001</v>
      </c>
      <c r="R39" s="17"/>
      <c r="S39" s="98"/>
      <c r="T39" s="103">
        <f t="shared" si="1"/>
        <v>11.53</v>
      </c>
      <c r="U39" s="104">
        <f t="shared" si="1"/>
        <v>10.38</v>
      </c>
      <c r="V39" s="105">
        <f t="shared" si="1"/>
        <v>10.210000000000001</v>
      </c>
      <c r="Y39" s="2"/>
    </row>
    <row r="40" spans="1:25" ht="12.5">
      <c r="A40" s="92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7">
        <v>12906446590.74</v>
      </c>
      <c r="P40" s="27">
        <v>12756149125.790001</v>
      </c>
      <c r="Q40" s="27">
        <v>10360790188.389999</v>
      </c>
      <c r="R40" s="17"/>
      <c r="S40" s="98"/>
      <c r="T40" s="103">
        <f t="shared" si="1"/>
        <v>12.9</v>
      </c>
      <c r="U40" s="104">
        <f t="shared" si="1"/>
        <v>12.75</v>
      </c>
      <c r="V40" s="105">
        <f t="shared" si="1"/>
        <v>10.36</v>
      </c>
      <c r="Y40" s="2"/>
    </row>
    <row r="41" spans="1:25" ht="12.5">
      <c r="A41" s="92" t="s">
        <v>45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7">
        <v>13305558376.690001</v>
      </c>
      <c r="P41" s="27">
        <v>14180359086.6</v>
      </c>
      <c r="Q41" s="27">
        <v>9485989478.4799995</v>
      </c>
      <c r="R41" s="17"/>
      <c r="S41" s="98" t="s">
        <v>45</v>
      </c>
      <c r="T41" s="103">
        <f t="shared" si="1"/>
        <v>13.3</v>
      </c>
      <c r="U41" s="104">
        <f t="shared" si="1"/>
        <v>14.18</v>
      </c>
      <c r="V41" s="105">
        <f t="shared" si="1"/>
        <v>9.48</v>
      </c>
      <c r="Y41" s="2"/>
    </row>
    <row r="42" spans="1:25" ht="12.5">
      <c r="A42" s="9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7">
        <v>12727407713.85</v>
      </c>
      <c r="P42" s="27">
        <v>12801838207.709999</v>
      </c>
      <c r="Q42" s="27">
        <v>9411558984.6200008</v>
      </c>
      <c r="R42" s="17"/>
      <c r="S42" s="98"/>
      <c r="T42" s="103">
        <f t="shared" si="1"/>
        <v>12.72</v>
      </c>
      <c r="U42" s="104">
        <f t="shared" si="1"/>
        <v>12.8</v>
      </c>
      <c r="V42" s="105">
        <f t="shared" si="1"/>
        <v>9.41</v>
      </c>
      <c r="Y42" s="2"/>
    </row>
    <row r="43" spans="1:25" ht="12.5">
      <c r="A43" s="92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7">
        <v>13645410619.550001</v>
      </c>
      <c r="P43" s="27">
        <v>14037861947.549999</v>
      </c>
      <c r="Q43" s="27">
        <v>9019107656.6200008</v>
      </c>
      <c r="R43" s="17"/>
      <c r="S43" s="98"/>
      <c r="T43" s="103">
        <f t="shared" si="1"/>
        <v>13.64</v>
      </c>
      <c r="U43" s="104">
        <f t="shared" si="1"/>
        <v>14.03</v>
      </c>
      <c r="V43" s="105">
        <f t="shared" si="1"/>
        <v>9.01</v>
      </c>
      <c r="Y43" s="2"/>
    </row>
    <row r="44" spans="1:25" ht="12.5">
      <c r="A44" s="9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7">
        <v>15134371302.58</v>
      </c>
      <c r="P44" s="27">
        <v>13602479989.280001</v>
      </c>
      <c r="Q44" s="27">
        <v>10550998969.92</v>
      </c>
      <c r="R44" s="17"/>
      <c r="S44" s="98"/>
      <c r="T44" s="103">
        <f t="shared" si="1"/>
        <v>15.13</v>
      </c>
      <c r="U44" s="104">
        <f t="shared" si="1"/>
        <v>13.6</v>
      </c>
      <c r="V44" s="105">
        <f t="shared" si="1"/>
        <v>10.55</v>
      </c>
      <c r="Y44" s="2"/>
    </row>
    <row r="45" spans="1:25" ht="12.5">
      <c r="A45" s="92" t="s">
        <v>46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7">
        <v>13453149035.59</v>
      </c>
      <c r="P45" s="27">
        <v>14375193897.76</v>
      </c>
      <c r="Q45" s="27">
        <v>9628954107.8500004</v>
      </c>
      <c r="R45" s="17"/>
      <c r="S45" s="98" t="s">
        <v>46</v>
      </c>
      <c r="T45" s="103">
        <f t="shared" si="1"/>
        <v>13.45</v>
      </c>
      <c r="U45" s="104">
        <f t="shared" si="1"/>
        <v>14.37</v>
      </c>
      <c r="V45" s="105">
        <f t="shared" si="1"/>
        <v>9.6199999999999992</v>
      </c>
      <c r="Y45" s="2"/>
    </row>
    <row r="46" spans="1:25" ht="12.5">
      <c r="A46" s="92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7">
        <v>15303483748.540001</v>
      </c>
      <c r="P46" s="27">
        <v>14686495107.950001</v>
      </c>
      <c r="Q46" s="27">
        <v>10245942748.440001</v>
      </c>
      <c r="R46" s="17"/>
      <c r="S46" s="98"/>
      <c r="T46" s="103">
        <f t="shared" si="1"/>
        <v>15.3</v>
      </c>
      <c r="U46" s="104">
        <f t="shared" si="1"/>
        <v>14.68</v>
      </c>
      <c r="V46" s="105">
        <f t="shared" si="1"/>
        <v>10.24</v>
      </c>
      <c r="Y46" s="2"/>
    </row>
    <row r="47" spans="1:25" ht="12.5">
      <c r="A47" s="92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7">
        <v>16572032409.33</v>
      </c>
      <c r="P47" s="27">
        <v>15517751303.860001</v>
      </c>
      <c r="Q47" s="27">
        <v>11300223854.51</v>
      </c>
      <c r="R47" s="17"/>
      <c r="S47" s="98"/>
      <c r="T47" s="103">
        <f t="shared" si="1"/>
        <v>16.57</v>
      </c>
      <c r="U47" s="104">
        <f t="shared" si="1"/>
        <v>15.51</v>
      </c>
      <c r="V47" s="105">
        <f t="shared" si="1"/>
        <v>11.3</v>
      </c>
      <c r="Y47" s="2"/>
    </row>
    <row r="48" spans="1:25" ht="12.5">
      <c r="A48" s="92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7">
        <v>16863816660.029999</v>
      </c>
      <c r="P48" s="27">
        <v>16640748888.969999</v>
      </c>
      <c r="Q48" s="27">
        <v>11523291625.57</v>
      </c>
      <c r="R48" s="17"/>
      <c r="S48" s="98"/>
      <c r="T48" s="103">
        <f t="shared" si="1"/>
        <v>16.86</v>
      </c>
      <c r="U48" s="104">
        <f t="shared" si="1"/>
        <v>16.64</v>
      </c>
      <c r="V48" s="105">
        <f t="shared" si="1"/>
        <v>11.52</v>
      </c>
      <c r="Y48" s="2"/>
    </row>
    <row r="49" spans="1:34" ht="12.5">
      <c r="A49" s="92" t="s">
        <v>47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7">
        <v>17004863808.429998</v>
      </c>
      <c r="P49" s="27">
        <v>19010854704.16</v>
      </c>
      <c r="Q49" s="27">
        <v>9517300729.8400002</v>
      </c>
      <c r="R49" s="17"/>
      <c r="S49" s="98" t="s">
        <v>47</v>
      </c>
      <c r="T49" s="103">
        <f t="shared" si="1"/>
        <v>17</v>
      </c>
      <c r="U49" s="104">
        <f t="shared" si="1"/>
        <v>19.010000000000002</v>
      </c>
      <c r="V49" s="105">
        <f t="shared" si="1"/>
        <v>9.51</v>
      </c>
      <c r="Y49" s="2"/>
    </row>
    <row r="50" spans="1:34" ht="12.5">
      <c r="A50" s="92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7">
        <v>19376618819.869999</v>
      </c>
      <c r="P50" s="27">
        <v>19472495535.529999</v>
      </c>
      <c r="Q50" s="27">
        <v>9421424014.1800003</v>
      </c>
      <c r="R50" s="17"/>
      <c r="S50" s="98"/>
      <c r="T50" s="103">
        <f t="shared" si="1"/>
        <v>19.37</v>
      </c>
      <c r="U50" s="104">
        <f t="shared" si="1"/>
        <v>19.47</v>
      </c>
      <c r="V50" s="105">
        <f t="shared" si="1"/>
        <v>9.42</v>
      </c>
      <c r="Y50" s="2"/>
    </row>
    <row r="51" spans="1:34" ht="12.5">
      <c r="A51" s="9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7">
        <v>22691739294.209999</v>
      </c>
      <c r="P51" s="27">
        <v>19995345290.91</v>
      </c>
      <c r="Q51" s="27">
        <v>12117818017.48</v>
      </c>
      <c r="R51" s="17"/>
      <c r="S51" s="98"/>
      <c r="T51" s="103">
        <f t="shared" si="1"/>
        <v>22.69</v>
      </c>
      <c r="U51" s="104">
        <f t="shared" si="1"/>
        <v>19.989999999999998</v>
      </c>
      <c r="V51" s="105">
        <f t="shared" si="1"/>
        <v>12.11</v>
      </c>
      <c r="Y51" s="2"/>
    </row>
    <row r="52" spans="1:34" ht="12.5">
      <c r="A52" s="92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7">
        <v>21314071485.529999</v>
      </c>
      <c r="P52" s="27">
        <v>20856749750.650002</v>
      </c>
      <c r="Q52" s="27">
        <v>12575717905.17</v>
      </c>
      <c r="R52" s="17"/>
      <c r="S52" s="98"/>
      <c r="T52" s="103">
        <f t="shared" si="1"/>
        <v>21.31</v>
      </c>
      <c r="U52" s="104">
        <f t="shared" si="1"/>
        <v>20.85</v>
      </c>
      <c r="V52" s="105">
        <f t="shared" si="1"/>
        <v>12.57</v>
      </c>
      <c r="Y52" s="2"/>
    </row>
    <row r="53" spans="1:34" ht="12.5">
      <c r="A53" s="92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7">
        <v>24306631467.859997</v>
      </c>
      <c r="P53" s="27">
        <v>20347264906.689999</v>
      </c>
      <c r="Q53" s="27">
        <v>16535084466.34</v>
      </c>
      <c r="R53" s="17"/>
      <c r="S53" s="98" t="s">
        <v>48</v>
      </c>
      <c r="T53" s="103">
        <f t="shared" si="1"/>
        <v>24.3</v>
      </c>
      <c r="U53" s="104">
        <f t="shared" si="1"/>
        <v>20.34</v>
      </c>
      <c r="V53" s="105">
        <f t="shared" si="1"/>
        <v>16.53</v>
      </c>
      <c r="Y53" s="2"/>
    </row>
    <row r="54" spans="1:34" ht="12.5">
      <c r="A54" s="92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7">
        <v>33823212561.060001</v>
      </c>
      <c r="P54" s="27">
        <v>23134685976.560001</v>
      </c>
      <c r="Q54" s="27">
        <v>19206255624.130001</v>
      </c>
      <c r="R54" s="17"/>
      <c r="S54" s="98"/>
      <c r="T54" s="103">
        <f t="shared" si="1"/>
        <v>33.82</v>
      </c>
      <c r="U54" s="104">
        <f t="shared" si="1"/>
        <v>23.13</v>
      </c>
      <c r="V54" s="105">
        <f t="shared" si="1"/>
        <v>19.2</v>
      </c>
      <c r="Y54" s="2"/>
    </row>
    <row r="55" spans="1:34" ht="12.5">
      <c r="A55" s="92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7">
        <v>30347116799.84</v>
      </c>
      <c r="P55" s="27">
        <v>26999828032.09</v>
      </c>
      <c r="Q55" s="27">
        <v>22553544391.880001</v>
      </c>
      <c r="R55" s="17"/>
      <c r="S55" s="98"/>
      <c r="T55" s="103">
        <f t="shared" si="1"/>
        <v>30.34</v>
      </c>
      <c r="U55" s="104">
        <f t="shared" si="1"/>
        <v>26.99</v>
      </c>
      <c r="V55" s="105">
        <f t="shared" si="1"/>
        <v>22.55</v>
      </c>
      <c r="Y55" s="2"/>
    </row>
    <row r="56" spans="1:34" ht="12.5">
      <c r="A56" s="92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7">
        <v>26916515471.25</v>
      </c>
      <c r="P56" s="27">
        <v>29098372289.139999</v>
      </c>
      <c r="Q56" s="27">
        <v>20371687573.990002</v>
      </c>
      <c r="R56" s="17"/>
      <c r="S56" s="98"/>
      <c r="T56" s="103">
        <f t="shared" si="1"/>
        <v>26.91</v>
      </c>
      <c r="U56" s="104">
        <f t="shared" si="1"/>
        <v>29.09</v>
      </c>
      <c r="V56" s="105">
        <f t="shared" si="1"/>
        <v>20.37</v>
      </c>
      <c r="Y56" s="1"/>
    </row>
    <row r="57" spans="1:34" s="1" customFormat="1" ht="12.5">
      <c r="A57" s="92" t="s">
        <v>49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7">
        <v>27982936920.34</v>
      </c>
      <c r="P57" s="27">
        <v>32218581198.490002</v>
      </c>
      <c r="Q57" s="27">
        <v>16136043295.84</v>
      </c>
      <c r="R57" s="17"/>
      <c r="S57" s="98" t="s">
        <v>49</v>
      </c>
      <c r="T57" s="103">
        <f t="shared" si="1"/>
        <v>27.98</v>
      </c>
      <c r="U57" s="104">
        <f t="shared" si="1"/>
        <v>32.21</v>
      </c>
      <c r="V57" s="105">
        <f t="shared" si="1"/>
        <v>16.13</v>
      </c>
    </row>
    <row r="58" spans="1:34" ht="12.5">
      <c r="A58" s="9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7">
        <v>28964000380</v>
      </c>
      <c r="P58" s="27">
        <v>32109030579.02</v>
      </c>
      <c r="Q58" s="27">
        <v>12991383752.879999</v>
      </c>
      <c r="R58" s="17"/>
      <c r="S58" s="98"/>
      <c r="T58" s="103">
        <f t="shared" si="1"/>
        <v>28.96</v>
      </c>
      <c r="U58" s="104">
        <f t="shared" si="1"/>
        <v>32.1</v>
      </c>
      <c r="V58" s="105">
        <f t="shared" si="1"/>
        <v>12.99</v>
      </c>
      <c r="Y58" s="1"/>
    </row>
    <row r="59" spans="1:34" ht="12.5">
      <c r="A59" s="9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7">
        <v>29785001683.970001</v>
      </c>
      <c r="P59" s="27">
        <v>31971266118</v>
      </c>
      <c r="Q59" s="27">
        <v>10805119319</v>
      </c>
      <c r="R59" s="17"/>
      <c r="S59" s="98"/>
      <c r="T59" s="103">
        <f t="shared" si="1"/>
        <v>29.78</v>
      </c>
      <c r="U59" s="104">
        <f t="shared" si="1"/>
        <v>31.97</v>
      </c>
      <c r="V59" s="105">
        <f t="shared" si="1"/>
        <v>10.8</v>
      </c>
      <c r="W59" s="5"/>
      <c r="X59" s="1"/>
      <c r="Y59" s="1"/>
    </row>
    <row r="60" spans="1:34" ht="12.5">
      <c r="A60" s="92"/>
      <c r="B60" s="16"/>
      <c r="C60" s="16"/>
      <c r="D60" s="16"/>
      <c r="E60" s="16"/>
      <c r="F60" s="16"/>
      <c r="G60" s="18"/>
      <c r="H60" s="18"/>
      <c r="I60" s="16"/>
      <c r="J60" s="16"/>
      <c r="K60" s="18"/>
      <c r="L60" s="18"/>
      <c r="M60" s="16"/>
      <c r="N60" s="16"/>
      <c r="O60" s="27">
        <v>32908563055</v>
      </c>
      <c r="P60" s="27">
        <v>33121424366.109993</v>
      </c>
      <c r="Q60" s="27">
        <v>10592258008.23</v>
      </c>
      <c r="R60" s="17"/>
      <c r="S60" s="98"/>
      <c r="T60" s="103">
        <f t="shared" si="1"/>
        <v>32.9</v>
      </c>
      <c r="U60" s="104">
        <f t="shared" si="1"/>
        <v>33.119999999999997</v>
      </c>
      <c r="V60" s="105">
        <f t="shared" si="1"/>
        <v>10.59</v>
      </c>
      <c r="W60" s="6"/>
      <c r="X60" s="6"/>
      <c r="Y60" s="6"/>
    </row>
    <row r="61" spans="1:34" ht="12.5">
      <c r="A61" s="92" t="s">
        <v>50</v>
      </c>
      <c r="B61" s="16"/>
      <c r="C61" s="16"/>
      <c r="D61" s="16"/>
      <c r="E61" s="16"/>
      <c r="F61" s="16"/>
      <c r="G61" s="18"/>
      <c r="H61" s="18"/>
      <c r="I61" s="16"/>
      <c r="J61" s="16"/>
      <c r="K61" s="18"/>
      <c r="L61" s="18"/>
      <c r="M61" s="16"/>
      <c r="N61" s="16"/>
      <c r="O61" s="27">
        <v>33701602791</v>
      </c>
      <c r="P61" s="27">
        <v>33912088622</v>
      </c>
      <c r="Q61" s="28">
        <v>9014016672</v>
      </c>
      <c r="R61" s="17"/>
      <c r="S61" s="98" t="s">
        <v>50</v>
      </c>
      <c r="T61" s="103">
        <f t="shared" si="1"/>
        <v>33.700000000000003</v>
      </c>
      <c r="U61" s="104">
        <f t="shared" si="1"/>
        <v>33.909999999999997</v>
      </c>
      <c r="V61" s="105">
        <f t="shared" si="1"/>
        <v>9.01</v>
      </c>
      <c r="W61" s="7"/>
      <c r="X61" s="7"/>
      <c r="Y61" s="7"/>
    </row>
    <row r="62" spans="1:34" ht="12.5">
      <c r="A62" s="92"/>
      <c r="B62" s="16"/>
      <c r="C62" s="16"/>
      <c r="D62" s="16"/>
      <c r="E62" s="16"/>
      <c r="F62" s="16"/>
      <c r="G62" s="18"/>
      <c r="H62" s="18"/>
      <c r="I62" s="16"/>
      <c r="J62" s="16"/>
      <c r="K62" s="18"/>
      <c r="L62" s="18"/>
      <c r="M62" s="18"/>
      <c r="N62" s="16"/>
      <c r="O62" s="27">
        <v>34309927656</v>
      </c>
      <c r="P62" s="28">
        <v>34979233789</v>
      </c>
      <c r="Q62" s="28">
        <v>8110431947.4400063</v>
      </c>
      <c r="R62" s="17"/>
      <c r="S62" s="98"/>
      <c r="T62" s="103">
        <f t="shared" si="1"/>
        <v>34.299999999999997</v>
      </c>
      <c r="U62" s="104">
        <f t="shared" si="1"/>
        <v>34.97</v>
      </c>
      <c r="V62" s="105">
        <f t="shared" si="1"/>
        <v>8.11</v>
      </c>
    </row>
    <row r="63" spans="1:34" ht="12.5">
      <c r="A63" s="92"/>
      <c r="B63" s="16"/>
      <c r="C63" s="16"/>
      <c r="D63" s="16"/>
      <c r="E63" s="16"/>
      <c r="F63" s="16"/>
      <c r="G63" s="18"/>
      <c r="H63" s="18"/>
      <c r="I63" s="16"/>
      <c r="J63" s="16"/>
      <c r="K63" s="18"/>
      <c r="L63" s="18"/>
      <c r="M63" s="18"/>
      <c r="N63" s="16"/>
      <c r="O63" s="27">
        <v>39361330067</v>
      </c>
      <c r="P63" s="29">
        <v>37011932298</v>
      </c>
      <c r="Q63" s="29">
        <v>10032229988</v>
      </c>
      <c r="R63" s="17"/>
      <c r="S63" s="98"/>
      <c r="T63" s="103">
        <f t="shared" si="1"/>
        <v>39.36</v>
      </c>
      <c r="U63" s="104">
        <f t="shared" si="1"/>
        <v>37.01</v>
      </c>
      <c r="V63" s="105">
        <f t="shared" si="1"/>
        <v>10.029999999999999</v>
      </c>
      <c r="W63" s="1"/>
      <c r="X63" s="1"/>
      <c r="Y63" s="1"/>
      <c r="Z63" s="1"/>
      <c r="AA63" s="1"/>
      <c r="AB63" s="1"/>
      <c r="AC63" s="9"/>
      <c r="AD63" s="9"/>
      <c r="AE63" s="9"/>
      <c r="AF63" s="1"/>
      <c r="AG63" s="1"/>
      <c r="AH63" s="1"/>
    </row>
    <row r="64" spans="1:34" ht="12.5">
      <c r="A64" s="92"/>
      <c r="B64" s="16"/>
      <c r="C64" s="16"/>
      <c r="D64" s="16"/>
      <c r="E64" s="16"/>
      <c r="F64" s="16"/>
      <c r="G64" s="18"/>
      <c r="H64" s="18"/>
      <c r="I64" s="16"/>
      <c r="J64" s="16"/>
      <c r="K64" s="18"/>
      <c r="L64" s="18"/>
      <c r="M64" s="18"/>
      <c r="N64" s="16"/>
      <c r="O64" s="27">
        <v>37317478837</v>
      </c>
      <c r="P64" s="29">
        <v>37571316963</v>
      </c>
      <c r="Q64" s="29">
        <v>8881337690.9899998</v>
      </c>
      <c r="R64" s="17"/>
      <c r="S64" s="98"/>
      <c r="T64" s="103">
        <f t="shared" si="1"/>
        <v>37.31</v>
      </c>
      <c r="U64" s="104">
        <f t="shared" si="1"/>
        <v>37.57</v>
      </c>
      <c r="V64" s="105">
        <f t="shared" si="1"/>
        <v>8.8800000000000008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4.15" customHeight="1">
      <c r="A65" s="93" t="s">
        <v>51</v>
      </c>
      <c r="B65" s="16"/>
      <c r="C65" s="16"/>
      <c r="D65" s="16"/>
      <c r="E65" s="16"/>
      <c r="F65" s="16"/>
      <c r="G65" s="18"/>
      <c r="H65" s="18"/>
      <c r="I65" s="16"/>
      <c r="J65" s="16"/>
      <c r="K65" s="18"/>
      <c r="L65" s="18"/>
      <c r="M65" s="18"/>
      <c r="N65" s="16"/>
      <c r="O65" s="30">
        <v>44892516174</v>
      </c>
      <c r="P65" s="31">
        <v>32006716000</v>
      </c>
      <c r="Q65" s="32">
        <v>20743269254</v>
      </c>
      <c r="R65" s="19"/>
      <c r="S65" s="99" t="s">
        <v>51</v>
      </c>
      <c r="T65" s="106">
        <f t="shared" si="1"/>
        <v>44.89</v>
      </c>
      <c r="U65" s="107">
        <f t="shared" si="1"/>
        <v>32</v>
      </c>
      <c r="V65" s="108">
        <f t="shared" si="1"/>
        <v>20.74</v>
      </c>
      <c r="W65" s="8"/>
      <c r="X65" s="7"/>
      <c r="Y65" s="7"/>
      <c r="Z65" s="5"/>
      <c r="AA65" s="1"/>
      <c r="AB65" s="1"/>
      <c r="AC65" s="1"/>
      <c r="AD65" s="1"/>
      <c r="AE65" s="1"/>
      <c r="AF65" s="1"/>
      <c r="AG65" s="1"/>
      <c r="AH65" s="1"/>
    </row>
    <row r="66" spans="1:34" ht="14.15" customHeight="1">
      <c r="A66" s="93"/>
      <c r="B66" s="20" t="s">
        <v>34</v>
      </c>
      <c r="C66" s="16"/>
      <c r="D66" s="16"/>
      <c r="E66" s="16"/>
      <c r="F66" s="16"/>
      <c r="G66" s="18"/>
      <c r="H66" s="18"/>
      <c r="I66" s="16"/>
      <c r="J66" s="16"/>
      <c r="K66" s="18"/>
      <c r="L66" s="18"/>
      <c r="M66" s="18"/>
      <c r="N66" s="16"/>
      <c r="O66" s="30">
        <v>32009946733.5</v>
      </c>
      <c r="P66" s="31">
        <v>37324658166.550003</v>
      </c>
      <c r="Q66" s="32">
        <v>14322538906.75</v>
      </c>
      <c r="R66" s="19"/>
      <c r="S66" s="99"/>
      <c r="T66" s="106">
        <f t="shared" si="1"/>
        <v>32</v>
      </c>
      <c r="U66" s="107">
        <f t="shared" si="1"/>
        <v>37.32</v>
      </c>
      <c r="V66" s="108">
        <f t="shared" si="1"/>
        <v>14.32</v>
      </c>
      <c r="W66" s="10"/>
      <c r="X66" s="10"/>
      <c r="Y66" s="10"/>
      <c r="Z66" s="5"/>
      <c r="AA66" s="1"/>
      <c r="AB66" s="1"/>
      <c r="AC66" s="1"/>
      <c r="AD66" s="1"/>
      <c r="AE66" s="1"/>
      <c r="AF66" s="1"/>
      <c r="AG66" s="1"/>
      <c r="AH66" s="1"/>
    </row>
    <row r="67" spans="1:34" ht="12" customHeight="1">
      <c r="A67" s="93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32">
        <v>37641126828</v>
      </c>
      <c r="P67" s="32">
        <v>41149826814.319969</v>
      </c>
      <c r="Q67" s="32">
        <v>9730745097</v>
      </c>
      <c r="R67" s="19"/>
      <c r="S67" s="99"/>
      <c r="T67" s="106">
        <f t="shared" ref="T67:V71" si="2">TRUNC((O67)/1000000000,2)</f>
        <v>37.64</v>
      </c>
      <c r="U67" s="107">
        <f t="shared" si="2"/>
        <v>41.14</v>
      </c>
      <c r="V67" s="108">
        <f t="shared" si="2"/>
        <v>9.73</v>
      </c>
      <c r="W67" s="8"/>
      <c r="X67" s="7"/>
      <c r="Y67" s="8"/>
      <c r="Z67" s="5"/>
      <c r="AA67" s="1"/>
      <c r="AB67" s="1"/>
      <c r="AC67" s="1"/>
      <c r="AD67" s="1"/>
      <c r="AE67" s="1"/>
      <c r="AF67" s="1"/>
      <c r="AG67" s="1"/>
      <c r="AH67" s="1"/>
    </row>
    <row r="68" spans="1:34" ht="12" customHeight="1">
      <c r="A68" s="93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32">
        <v>37704152645</v>
      </c>
      <c r="P68" s="32">
        <v>42917222140</v>
      </c>
      <c r="Q68" s="32">
        <v>3771061477</v>
      </c>
      <c r="R68" s="19"/>
      <c r="S68" s="99"/>
      <c r="T68" s="106">
        <f t="shared" si="2"/>
        <v>37.700000000000003</v>
      </c>
      <c r="U68" s="107">
        <f t="shared" si="2"/>
        <v>42.91</v>
      </c>
      <c r="V68" s="108">
        <f t="shared" si="2"/>
        <v>3.77</v>
      </c>
      <c r="W68" s="8"/>
      <c r="X68" s="7"/>
      <c r="Y68" s="8"/>
      <c r="Z68" s="5"/>
      <c r="AA68" s="1"/>
      <c r="AB68" s="1"/>
      <c r="AC68" s="1"/>
      <c r="AD68" s="1"/>
      <c r="AE68" s="1"/>
      <c r="AF68" s="1"/>
      <c r="AG68" s="1"/>
      <c r="AH68" s="1"/>
    </row>
    <row r="69" spans="1:34" ht="12" customHeight="1">
      <c r="A69" s="93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32">
        <v>52503506067</v>
      </c>
      <c r="P69" s="32">
        <v>43791139004</v>
      </c>
      <c r="Q69" s="32">
        <v>11375576895</v>
      </c>
      <c r="R69" s="19"/>
      <c r="S69" s="99"/>
      <c r="T69" s="106">
        <f t="shared" si="2"/>
        <v>52.5</v>
      </c>
      <c r="U69" s="107">
        <f t="shared" si="2"/>
        <v>43.79</v>
      </c>
      <c r="V69" s="108">
        <f t="shared" si="2"/>
        <v>11.37</v>
      </c>
      <c r="W69" s="8"/>
      <c r="X69" s="7"/>
      <c r="Y69" s="8"/>
      <c r="Z69" s="5"/>
      <c r="AA69" s="1"/>
      <c r="AB69" s="1"/>
      <c r="AC69" s="1"/>
      <c r="AD69" s="1"/>
      <c r="AE69" s="1"/>
      <c r="AF69" s="1"/>
      <c r="AG69" s="1"/>
      <c r="AH69" s="1"/>
    </row>
    <row r="70" spans="1:34" ht="12" customHeight="1">
      <c r="A70" s="94">
        <v>2015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32">
        <v>41833840147.720001</v>
      </c>
      <c r="P70" s="32">
        <v>42951543211.579994</v>
      </c>
      <c r="Q70" s="32">
        <v>9040357630.2400017</v>
      </c>
      <c r="R70" s="19"/>
      <c r="S70" s="99">
        <v>2015</v>
      </c>
      <c r="T70" s="106">
        <f t="shared" si="2"/>
        <v>41.83</v>
      </c>
      <c r="U70" s="107">
        <f>TRUNC((P70)/1000000000,2)</f>
        <v>42.95</v>
      </c>
      <c r="V70" s="108">
        <f>TRUNC((Q70)/1000000000,2)</f>
        <v>9.0399999999999991</v>
      </c>
      <c r="W70" s="8"/>
      <c r="X70" s="7"/>
      <c r="Y70" s="8"/>
      <c r="Z70" s="5"/>
      <c r="AA70" s="1"/>
      <c r="AB70" s="1"/>
      <c r="AC70" s="1"/>
      <c r="AD70" s="1"/>
      <c r="AE70" s="1"/>
      <c r="AF70" s="1"/>
      <c r="AG70" s="1"/>
      <c r="AH70" s="1"/>
    </row>
    <row r="71" spans="1:34" ht="12" customHeight="1">
      <c r="A71" s="94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32">
        <v>88273866322.610001</v>
      </c>
      <c r="P71" s="32">
        <v>44787377375</v>
      </c>
      <c r="Q71" s="32">
        <v>51435286367</v>
      </c>
      <c r="R71" s="19"/>
      <c r="S71" s="89"/>
      <c r="T71" s="106">
        <f t="shared" si="2"/>
        <v>88.27</v>
      </c>
      <c r="U71" s="107">
        <f>TRUNC((P71)/1000000000,2)</f>
        <v>44.78</v>
      </c>
      <c r="V71" s="108">
        <f>TRUNC((Q71)/1000000000,2)</f>
        <v>51.43</v>
      </c>
      <c r="W71" s="8"/>
      <c r="X71" s="7"/>
      <c r="Y71" s="8"/>
      <c r="Z71" s="5"/>
      <c r="AA71" s="1"/>
      <c r="AB71" s="1"/>
      <c r="AC71" s="1"/>
      <c r="AD71" s="1"/>
      <c r="AE71" s="1"/>
      <c r="AF71" s="1"/>
      <c r="AG71" s="1"/>
      <c r="AH71" s="1"/>
    </row>
    <row r="72" spans="1:34" ht="12" customHeight="1">
      <c r="A72" s="94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32">
        <v>36107910274</v>
      </c>
      <c r="P72" s="32">
        <v>44977292152</v>
      </c>
      <c r="Q72" s="32">
        <v>41443048874</v>
      </c>
      <c r="R72" s="19"/>
      <c r="S72" s="89"/>
      <c r="T72" s="106">
        <f t="shared" ref="T72:V74" si="3">TRUNC((O72)/1000000000,2)</f>
        <v>36.1</v>
      </c>
      <c r="U72" s="107">
        <f t="shared" si="3"/>
        <v>44.97</v>
      </c>
      <c r="V72" s="108">
        <f t="shared" si="3"/>
        <v>41.44</v>
      </c>
      <c r="W72" s="8"/>
      <c r="X72" s="7"/>
      <c r="Y72" s="8"/>
      <c r="Z72" s="5"/>
      <c r="AA72" s="1"/>
      <c r="AB72" s="1"/>
      <c r="AC72" s="1"/>
      <c r="AD72" s="1"/>
      <c r="AE72" s="1"/>
      <c r="AF72" s="1"/>
      <c r="AG72" s="1"/>
      <c r="AH72" s="1"/>
    </row>
    <row r="73" spans="1:34" ht="12" customHeight="1">
      <c r="A73" s="94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32">
        <v>37928359793</v>
      </c>
      <c r="P73" s="32">
        <v>45132338718</v>
      </c>
      <c r="Q73" s="32">
        <v>32605372070</v>
      </c>
      <c r="R73" s="19"/>
      <c r="S73" s="99"/>
      <c r="T73" s="106">
        <f t="shared" si="3"/>
        <v>37.92</v>
      </c>
      <c r="U73" s="107">
        <f t="shared" si="3"/>
        <v>45.13</v>
      </c>
      <c r="V73" s="108">
        <f t="shared" si="3"/>
        <v>32.6</v>
      </c>
      <c r="W73" s="8"/>
      <c r="X73" s="7"/>
      <c r="Y73" s="8"/>
      <c r="Z73" s="5"/>
      <c r="AA73" s="1"/>
      <c r="AB73" s="1"/>
      <c r="AC73" s="1"/>
      <c r="AD73" s="1"/>
      <c r="AE73" s="1"/>
      <c r="AF73" s="1"/>
      <c r="AG73" s="1"/>
      <c r="AH73" s="1"/>
    </row>
    <row r="74" spans="1:34" ht="12" customHeight="1">
      <c r="A74" s="9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10">
        <v>38985055961</v>
      </c>
      <c r="P74" s="110">
        <v>45607441573</v>
      </c>
      <c r="Q74" s="110">
        <v>24651555437</v>
      </c>
      <c r="R74" s="19"/>
      <c r="S74" s="99"/>
      <c r="T74" s="106">
        <f t="shared" si="3"/>
        <v>38.979999999999997</v>
      </c>
      <c r="U74" s="107">
        <f t="shared" si="3"/>
        <v>45.6</v>
      </c>
      <c r="V74" s="108">
        <f t="shared" si="3"/>
        <v>24.65</v>
      </c>
      <c r="W74" s="8"/>
      <c r="X74" s="7"/>
      <c r="Y74" s="8"/>
      <c r="Z74" s="5"/>
      <c r="AA74" s="1"/>
      <c r="AB74" s="1"/>
      <c r="AC74" s="1"/>
      <c r="AD74" s="1"/>
      <c r="AE74" s="1"/>
      <c r="AF74" s="1"/>
      <c r="AG74" s="1"/>
      <c r="AH74" s="1"/>
    </row>
    <row r="75" spans="1:34" ht="12" customHeight="1">
      <c r="A75" s="94">
        <v>2020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10">
        <v>37710546458</v>
      </c>
      <c r="P75" s="110">
        <v>48265139877</v>
      </c>
      <c r="Q75" s="110">
        <v>12540879012</v>
      </c>
      <c r="R75" s="19"/>
      <c r="S75" s="99">
        <v>2020</v>
      </c>
      <c r="T75" s="106">
        <f t="shared" ref="T75:V77" si="4">TRUNC((O75)/1000000000,2)</f>
        <v>37.71</v>
      </c>
      <c r="U75" s="107">
        <f t="shared" si="4"/>
        <v>48.26</v>
      </c>
      <c r="V75" s="108">
        <f t="shared" si="4"/>
        <v>12.54</v>
      </c>
      <c r="W75" s="8"/>
      <c r="X75" s="7"/>
      <c r="Y75" s="8"/>
      <c r="Z75" s="5"/>
      <c r="AA75" s="1"/>
      <c r="AB75" s="1"/>
      <c r="AC75" s="1"/>
      <c r="AD75" s="1"/>
      <c r="AE75" s="1"/>
      <c r="AF75" s="1"/>
      <c r="AG75" s="1"/>
      <c r="AH75" s="1"/>
    </row>
    <row r="76" spans="1:34" ht="12" customHeight="1">
      <c r="A76" s="94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10">
        <v>48445056747</v>
      </c>
      <c r="P76" s="110">
        <v>45716936113</v>
      </c>
      <c r="Q76" s="110">
        <v>14264103331</v>
      </c>
      <c r="R76" s="19"/>
      <c r="S76" s="99"/>
      <c r="T76" s="106">
        <f t="shared" si="4"/>
        <v>48.44</v>
      </c>
      <c r="U76" s="107">
        <f t="shared" si="4"/>
        <v>45.71</v>
      </c>
      <c r="V76" s="108">
        <f t="shared" si="4"/>
        <v>14.26</v>
      </c>
      <c r="W76" s="8"/>
      <c r="X76" s="7"/>
      <c r="Y76" s="8"/>
      <c r="Z76" s="5"/>
      <c r="AA76" s="1"/>
      <c r="AB76" s="1"/>
      <c r="AC76" s="1"/>
      <c r="AD76" s="1"/>
      <c r="AE76" s="1"/>
      <c r="AF76" s="1"/>
      <c r="AG76" s="1"/>
      <c r="AH76" s="1"/>
    </row>
    <row r="77" spans="1:34" ht="12" customHeight="1">
      <c r="A77" s="94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10">
        <v>131611419638</v>
      </c>
      <c r="P77" s="110">
        <v>46350450652</v>
      </c>
      <c r="Q77" s="110">
        <v>98913138075</v>
      </c>
      <c r="R77" s="19"/>
      <c r="S77" s="99"/>
      <c r="T77" s="106">
        <f t="shared" si="4"/>
        <v>131.61000000000001</v>
      </c>
      <c r="U77" s="107">
        <f t="shared" si="4"/>
        <v>46.35</v>
      </c>
      <c r="V77" s="108">
        <f t="shared" si="4"/>
        <v>98.91</v>
      </c>
      <c r="W77" s="8"/>
      <c r="X77" s="7"/>
      <c r="Y77" s="8"/>
      <c r="Z77" s="5"/>
      <c r="AA77" s="1"/>
      <c r="AB77" s="1"/>
      <c r="AC77" s="1"/>
      <c r="AD77" s="1"/>
      <c r="AE77" s="1"/>
      <c r="AF77" s="1"/>
      <c r="AG77" s="1"/>
      <c r="AH77" s="1"/>
    </row>
    <row r="78" spans="1:34" ht="12" customHeight="1">
      <c r="A78" s="95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4"/>
      <c r="Q78" s="34"/>
      <c r="R78" s="12"/>
      <c r="S78" s="35"/>
      <c r="T78" s="36"/>
      <c r="U78" s="37"/>
      <c r="V78" s="38"/>
      <c r="W78" s="4"/>
      <c r="X78" s="4"/>
      <c r="Y78" s="4"/>
      <c r="Z78" s="4"/>
      <c r="AA78" s="1"/>
      <c r="AB78" s="1"/>
      <c r="AC78" s="1"/>
      <c r="AD78" s="1"/>
      <c r="AE78" s="1"/>
      <c r="AF78" s="1"/>
      <c r="AG78" s="1"/>
      <c r="AH78" s="1"/>
    </row>
    <row r="79" spans="1:34" ht="12" customHeight="1">
      <c r="A79" s="9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21" t="s">
        <v>35</v>
      </c>
      <c r="P79" s="21" t="s">
        <v>36</v>
      </c>
      <c r="Q79" s="21" t="s">
        <v>38</v>
      </c>
      <c r="R79" s="12"/>
      <c r="S79" s="22"/>
      <c r="T79" s="23"/>
      <c r="U79" s="23"/>
      <c r="V79" s="23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1.5">
      <c r="A80" s="25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24"/>
      <c r="P80" s="25"/>
      <c r="Q80" s="24"/>
      <c r="R80" s="12"/>
      <c r="S80" s="12"/>
      <c r="T80" s="12"/>
      <c r="U80" s="12"/>
      <c r="V80" s="12"/>
    </row>
  </sheetData>
  <mergeCells count="2">
    <mergeCell ref="A1:V1"/>
    <mergeCell ref="A2:V2"/>
  </mergeCells>
  <printOptions horizontalCentered="1" verticalCentered="1"/>
  <pageMargins left="1" right="0.5" top="0.25" bottom="0.25" header="0.5" footer="0"/>
  <pageSetup scale="77" orientation="portrait" r:id="rId1"/>
  <headerFooter alignWithMargins="0"/>
  <ignoredErrors>
    <ignoredError sqref="A12 A17 A21 A25 A29 A33 A37 A41 A45 A49 A53 A57 A61 A65 S12:S6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3ADA6-0BFA-4A34-AC21-BD3F74D653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299954-7D8D-419B-ABAE-196A02F30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98211A-F6B6-4ECB-A2BD-4D507C801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</vt:lpstr>
      <vt:lpstr>Amounts</vt:lpstr>
      <vt:lpstr>Amounts!PAGE1</vt:lpstr>
      <vt:lpstr>Amounts!Print_Area</vt:lpstr>
    </vt:vector>
  </TitlesOfParts>
  <Company>POLICY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rcericks</dc:creator>
  <cp:lastModifiedBy>Dougherty, Michael (FHWA)</cp:lastModifiedBy>
  <cp:lastPrinted>2022-11-08T17:16:34Z</cp:lastPrinted>
  <dcterms:created xsi:type="dcterms:W3CDTF">2001-09-10T15:33:38Z</dcterms:created>
  <dcterms:modified xsi:type="dcterms:W3CDTF">2024-02-08T16:09:27Z</dcterms:modified>
</cp:coreProperties>
</file>