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HTF\2023\"/>
    </mc:Choice>
  </mc:AlternateContent>
  <xr:revisionPtr revIDLastSave="0" documentId="13_ncr:1_{2EBB5FD8-39B9-424A-A75B-DB634AF4F6F1}" xr6:coauthVersionLast="47" xr6:coauthVersionMax="47" xr10:uidLastSave="{00000000-0000-0000-0000-000000000000}"/>
  <bookViews>
    <workbookView xWindow="-120" yWindow="-120" windowWidth="29040" windowHeight="15720" xr2:uid="{473C6DCC-865B-4955-B63E-268B33016187}"/>
  </bookViews>
  <sheets>
    <sheet name="FE-9 pg1" sheetId="1" r:id="rId1"/>
    <sheet name="FE-9 pg2" sheetId="2" r:id="rId2"/>
  </sheets>
  <definedNames>
    <definedName name="PAGE1" localSheetId="0">'FE-9 pg1'!$A$4:$H$66</definedName>
    <definedName name="PAGE2" localSheetId="1">'FE-9 pg2'!$A$4:$E$70</definedName>
    <definedName name="PAGE2">#REF!</definedName>
    <definedName name="_xlnm.Print_Area" localSheetId="0">'FE-9 pg1'!$A$4:$H$66</definedName>
    <definedName name="_xlnm.Print_Area" localSheetId="1">'FE-9 pg2'!$A$4:$E$70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G66" i="1"/>
  <c r="C66" i="2" l="1"/>
  <c r="B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66" i="2" l="1"/>
  <c r="E66" i="1" l="1"/>
  <c r="B66" i="1"/>
  <c r="D66" i="1"/>
  <c r="H58" i="1"/>
  <c r="E58" i="2" s="1"/>
  <c r="H15" i="1"/>
  <c r="E15" i="2" s="1"/>
  <c r="H51" i="1"/>
  <c r="E51" i="2" s="1"/>
  <c r="H21" i="1"/>
  <c r="E21" i="2" s="1"/>
  <c r="H25" i="1"/>
  <c r="E25" i="2" s="1"/>
  <c r="H36" i="1"/>
  <c r="E36" i="2" s="1"/>
  <c r="H61" i="1"/>
  <c r="E61" i="2" s="1"/>
  <c r="E22" i="2"/>
  <c r="H22" i="1"/>
  <c r="H41" i="1"/>
  <c r="E41" i="2" s="1"/>
  <c r="H56" i="1"/>
  <c r="E56" i="2" s="1"/>
  <c r="H19" i="1"/>
  <c r="E19" i="2" s="1"/>
  <c r="H16" i="1"/>
  <c r="E16" i="2" s="1"/>
  <c r="H27" i="1"/>
  <c r="E27" i="2" s="1"/>
  <c r="H26" i="1"/>
  <c r="E26" i="2" s="1"/>
  <c r="H50" i="1"/>
  <c r="E50" i="2" s="1"/>
  <c r="H48" i="1"/>
  <c r="E48" i="2" s="1"/>
  <c r="H55" i="1"/>
  <c r="E55" i="2" s="1"/>
  <c r="H52" i="1"/>
  <c r="E52" i="2" s="1"/>
  <c r="H42" i="1"/>
  <c r="E42" i="2" s="1"/>
  <c r="H62" i="1"/>
  <c r="E62" i="2" s="1"/>
  <c r="H46" i="1"/>
  <c r="E46" i="2" s="1"/>
  <c r="H44" i="1"/>
  <c r="E44" i="2" s="1"/>
  <c r="H35" i="1"/>
  <c r="E35" i="2" s="1"/>
  <c r="H54" i="1"/>
  <c r="E54" i="2" s="1"/>
  <c r="H32" i="1"/>
  <c r="E32" i="2" s="1"/>
  <c r="H30" i="1"/>
  <c r="E30" i="2" s="1"/>
  <c r="H28" i="1"/>
  <c r="E28" i="2" s="1"/>
  <c r="H64" i="1"/>
  <c r="E64" i="2" s="1"/>
  <c r="H38" i="1"/>
  <c r="E38" i="2" s="1"/>
  <c r="H33" i="1"/>
  <c r="E33" i="2" s="1"/>
  <c r="H31" i="1"/>
  <c r="E31" i="2" s="1"/>
  <c r="H53" i="1"/>
  <c r="E53" i="2" s="1"/>
  <c r="H60" i="1"/>
  <c r="E60" i="2" s="1"/>
  <c r="H57" i="1"/>
  <c r="E57" i="2" s="1"/>
  <c r="H59" i="1"/>
  <c r="E59" i="2" s="1"/>
  <c r="H24" i="1"/>
  <c r="E24" i="2" s="1"/>
  <c r="H39" i="1"/>
  <c r="E39" i="2" s="1"/>
  <c r="H40" i="1"/>
  <c r="E40" i="2" s="1"/>
  <c r="H20" i="1"/>
  <c r="E20" i="2" s="1"/>
  <c r="H34" i="1"/>
  <c r="E34" i="2" s="1"/>
  <c r="H18" i="1"/>
  <c r="E18" i="2" s="1"/>
  <c r="H37" i="1"/>
  <c r="E37" i="2" s="1"/>
  <c r="H63" i="1"/>
  <c r="H43" i="1"/>
  <c r="E43" i="2" s="1"/>
  <c r="H65" i="1"/>
  <c r="E65" i="2" s="1"/>
  <c r="H17" i="1"/>
  <c r="E17" i="2" s="1"/>
  <c r="H45" i="1"/>
  <c r="E45" i="2" s="1"/>
  <c r="H23" i="1"/>
  <c r="E23" i="2" s="1"/>
  <c r="H47" i="1"/>
  <c r="E47" i="2" s="1"/>
  <c r="H29" i="1"/>
  <c r="E29" i="2" s="1"/>
  <c r="H49" i="1"/>
  <c r="E49" i="2" s="1"/>
  <c r="F66" i="1"/>
  <c r="H66" i="1" l="1"/>
  <c r="E63" i="2"/>
  <c r="E66" i="2" s="1"/>
</calcChain>
</file>

<file path=xl/sharedStrings.xml><?xml version="1.0" encoding="utf-8"?>
<sst xmlns="http://schemas.openxmlformats.org/spreadsheetml/2006/main" count="143" uniqueCount="78">
  <si>
    <t>FEDERAL HIGHWAY TRUST FUND RECEIPTS</t>
  </si>
  <si>
    <t>ATTRIBUTABLE TO HIGHWAY USERS IN EACH STATE 1/</t>
  </si>
  <si>
    <t>TABLE FE-9</t>
  </si>
  <si>
    <t>(THOUSANDS OF DOLLARS)</t>
  </si>
  <si>
    <t>SHEET 1 OF 2</t>
  </si>
  <si>
    <t>HIGHWAY ACCOUNT</t>
  </si>
  <si>
    <t>STATE</t>
  </si>
  <si>
    <t>MOTOR FUEL</t>
  </si>
  <si>
    <t>OTHER</t>
  </si>
  <si>
    <t>SPECIAL</t>
  </si>
  <si>
    <t>TOTAL</t>
  </si>
  <si>
    <t>FEDERAL</t>
  </si>
  <si>
    <t>TRUCKS AND</t>
  </si>
  <si>
    <t>TIRES</t>
  </si>
  <si>
    <t>GASOLINE</t>
  </si>
  <si>
    <t>FUELS</t>
  </si>
  <si>
    <t>USE TAX</t>
  </si>
  <si>
    <t>TRAILERS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</si>
  <si>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</si>
  <si>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</si>
  <si>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</si>
  <si>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</si>
  <si>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</si>
  <si>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</si>
  <si>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</si>
  <si>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</si>
  <si>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</si>
  <si>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</si>
  <si>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</si>
  <si>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</si>
  <si>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</si>
  <si>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</si>
  <si>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</si>
  <si>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</si>
  <si>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</si>
  <si>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</si>
  <si>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</si>
  <si>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</si>
  <si>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</si>
  <si>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</si>
  <si>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</si>
  <si>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</si>
  <si>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</si>
  <si>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</si>
  <si>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</si>
  <si>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</si>
  <si>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</si>
  <si>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</si>
  <si>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</si>
  <si>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</si>
  <si>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</si>
  <si>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</si>
  <si>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</si>
  <si>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</si>
  <si>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</si>
  <si>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</si>
  <si>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</si>
  <si>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</si>
  <si>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</si>
  <si>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</si>
  <si>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</si>
  <si>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</si>
  <si>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</si>
  <si>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</si>
  <si>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</si>
  <si>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</si>
  <si>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</si>
  <si>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</si>
  <si>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</si>
  <si>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Total</t>
  </si>
  <si>
    <t>SHEET 2 OF 2</t>
  </si>
  <si>
    <t>MASS TRANSIT ACCOUNT</t>
  </si>
  <si>
    <t>GRAND</t>
  </si>
  <si>
    <t xml:space="preserve">      1/   Total Federal Highway Trust Fund receipts are reported by the U.S. Department of the Treasury.  Payments into </t>
  </si>
  <si>
    <t>the Highway Trust Fund attributable to highway users in each State are estimated by the Federal Highway Administration.</t>
  </si>
  <si>
    <t>May not match other sources due to independent rounding.</t>
  </si>
  <si>
    <t>FISCAL YEAR 2023</t>
  </si>
  <si>
    <t>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</si>
</sst>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mm/dd/yy_)"/>
    <numFmt numFmtId="166" formatCode="_(* #,##0_);_(* \(#,##0\);_ &quot; -&quot;"/>
  </numFmts>
  <fonts count="18" x14ac:knownFonts="1">
    <font>
      <sz val="6"/>
      <name val="P-AVGARD"/>
    </font>
    <font>
      <sz val="18"/>
      <name val="Arial"/>
      <family val="2"/>
    </font>
    <font>
      <sz val="6"/>
      <name val="Arial"/>
      <family val="2"/>
    </font>
    <font>
      <b/>
      <sz val="12"/>
      <color theme="6" tint="-0.499984740745262"/>
      <name val="Arial"/>
      <family val="2"/>
    </font>
    <font>
      <sz val="6"/>
      <color theme="6" tint="-0.499984740745262"/>
      <name val="Arial"/>
      <family val="2"/>
    </font>
    <font>
      <b/>
      <sz val="10"/>
      <color rgb="FF0070C0"/>
      <name val="Arial"/>
      <family val="2"/>
    </font>
    <font>
      <sz val="6"/>
      <color rgb="FF0070C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8"/>
      <color indexed="8"/>
      <name val="Arial"/>
      <family val="2"/>
    </font>
    <font>
      <sz val="6"/>
      <color rgb="FFFF0000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6"/>
      <color rgb="FF002060"/>
      <name val="Arial"/>
      <family val="2"/>
    </font>
    <font>
      <b/>
      <sz val="8"/>
      <color rgb="FF0070C0"/>
      <name val="Arial"/>
      <family val="2"/>
    </font>
    <font>
      <sz val="6.5"/>
      <name val="AvantGard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164" fontId="3" fillId="3" borderId="0" xfId="0" applyNumberFormat="1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horizontal="centerContinuous" vertical="center"/>
    </xf>
    <xf numFmtId="165" fontId="8" fillId="3" borderId="0" xfId="0" quotePrefix="1" applyNumberFormat="1" applyFont="1" applyFill="1" applyAlignment="1">
      <alignment horizontal="left" vertical="center"/>
    </xf>
    <xf numFmtId="0" fontId="8" fillId="3" borderId="0" xfId="0" quotePrefix="1" applyFont="1" applyFill="1" applyAlignment="1">
      <alignment horizontal="centerContinuous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166" fontId="8" fillId="3" borderId="9" xfId="0" applyNumberFormat="1" applyFont="1" applyFill="1" applyBorder="1" applyAlignment="1">
      <alignment horizontal="center" vertical="center"/>
    </xf>
    <xf numFmtId="166" fontId="8" fillId="3" borderId="10" xfId="0" applyNumberFormat="1" applyFont="1" applyFill="1" applyBorder="1" applyAlignment="1">
      <alignment horizontal="center" vertical="center"/>
    </xf>
    <xf numFmtId="0" fontId="10" fillId="0" borderId="0" xfId="0" applyFont="1"/>
    <xf numFmtId="0" fontId="2" fillId="2" borderId="0" xfId="0" applyFont="1" applyFill="1" applyAlignment="1">
      <alignment vertical="center"/>
    </xf>
    <xf numFmtId="0" fontId="14" fillId="0" borderId="0" xfId="0" applyFont="1"/>
    <xf numFmtId="0" fontId="2" fillId="0" borderId="0" xfId="0" applyFont="1" applyAlignment="1">
      <alignment wrapText="1"/>
    </xf>
    <xf numFmtId="37" fontId="2" fillId="0" borderId="0" xfId="0" applyNumberFormat="1" applyFont="1"/>
    <xf numFmtId="49" fontId="14" fillId="0" borderId="0" xfId="0" applyNumberFormat="1" applyFont="1"/>
    <xf numFmtId="49" fontId="2" fillId="0" borderId="0" xfId="0" applyNumberFormat="1" applyFont="1"/>
    <xf numFmtId="164" fontId="15" fillId="3" borderId="0" xfId="0" applyNumberFormat="1" applyFont="1" applyFill="1" applyAlignment="1">
      <alignment horizontal="centerContinuous" vertical="center"/>
    </xf>
    <xf numFmtId="0" fontId="16" fillId="3" borderId="0" xfId="0" applyFont="1" applyFill="1" applyAlignment="1">
      <alignment horizontal="centerContinuous" vertical="center"/>
    </xf>
    <xf numFmtId="37" fontId="8" fillId="3" borderId="9" xfId="0" applyNumberFormat="1" applyFont="1" applyFill="1" applyBorder="1" applyAlignment="1">
      <alignment horizontal="right" vertical="center"/>
    </xf>
    <xf numFmtId="37" fontId="8" fillId="3" borderId="4" xfId="0" applyNumberFormat="1" applyFont="1" applyFill="1" applyBorder="1" applyAlignment="1">
      <alignment vertical="center"/>
    </xf>
    <xf numFmtId="37" fontId="8" fillId="3" borderId="13" xfId="0" applyNumberFormat="1" applyFont="1" applyFill="1" applyBorder="1" applyAlignment="1">
      <alignment vertical="center"/>
    </xf>
    <xf numFmtId="37" fontId="7" fillId="3" borderId="12" xfId="0" applyNumberFormat="1" applyFont="1" applyFill="1" applyBorder="1" applyAlignment="1">
      <alignment vertical="center"/>
    </xf>
    <xf numFmtId="37" fontId="8" fillId="3" borderId="14" xfId="0" applyNumberFormat="1" applyFont="1" applyFill="1" applyBorder="1" applyAlignment="1">
      <alignment vertical="center"/>
    </xf>
    <xf numFmtId="37" fontId="8" fillId="3" borderId="16" xfId="0" applyNumberFormat="1" applyFont="1" applyFill="1" applyBorder="1" applyAlignment="1">
      <alignment horizontal="right" vertical="center"/>
    </xf>
    <xf numFmtId="37" fontId="8" fillId="3" borderId="10" xfId="0" applyNumberFormat="1" applyFont="1" applyFill="1" applyBorder="1" applyAlignment="1">
      <alignment vertical="center"/>
    </xf>
    <xf numFmtId="37" fontId="8" fillId="3" borderId="17" xfId="0" applyNumberFormat="1" applyFont="1" applyFill="1" applyBorder="1" applyAlignment="1">
      <alignment vertical="center"/>
    </xf>
    <xf numFmtId="37" fontId="7" fillId="3" borderId="15" xfId="0" applyNumberFormat="1" applyFont="1" applyFill="1" applyBorder="1" applyAlignment="1">
      <alignment vertical="center"/>
    </xf>
    <xf numFmtId="37" fontId="8" fillId="3" borderId="9" xfId="0" applyNumberFormat="1" applyFont="1" applyFill="1" applyBorder="1" applyAlignment="1">
      <alignment vertical="center"/>
    </xf>
    <xf numFmtId="37" fontId="7" fillId="3" borderId="9" xfId="0" applyNumberFormat="1" applyFont="1" applyFill="1" applyBorder="1" applyAlignment="1">
      <alignment vertical="center"/>
    </xf>
    <xf numFmtId="37" fontId="8" fillId="3" borderId="16" xfId="0" applyNumberFormat="1" applyFont="1" applyFill="1" applyBorder="1" applyAlignment="1">
      <alignment vertical="center"/>
    </xf>
    <xf numFmtId="37" fontId="7" fillId="3" borderId="16" xfId="0" applyNumberFormat="1" applyFont="1" applyFill="1" applyBorder="1" applyAlignment="1">
      <alignment vertical="center"/>
    </xf>
    <xf numFmtId="37" fontId="7" fillId="3" borderId="20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Continuous" vertical="center"/>
    </xf>
    <xf numFmtId="37" fontId="2" fillId="3" borderId="2" xfId="0" applyNumberFormat="1" applyFont="1" applyFill="1" applyBorder="1" applyAlignment="1">
      <alignment horizontal="centerContinuous" vertical="center"/>
    </xf>
    <xf numFmtId="37" fontId="2" fillId="3" borderId="2" xfId="0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/>
    </xf>
    <xf numFmtId="0" fontId="2" fillId="3" borderId="0" xfId="0" applyFont="1" applyFill="1"/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Continuous" vertical="center"/>
    </xf>
    <xf numFmtId="0" fontId="7" fillId="4" borderId="2" xfId="0" applyFont="1" applyFill="1" applyBorder="1" applyAlignment="1">
      <alignment horizontal="centerContinuous" vertical="center"/>
    </xf>
    <xf numFmtId="0" fontId="10" fillId="4" borderId="2" xfId="0" applyFont="1" applyFill="1" applyBorder="1" applyAlignment="1">
      <alignment horizontal="centerContinuous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Continuous" vertical="center"/>
    </xf>
    <xf numFmtId="0" fontId="7" fillId="4" borderId="6" xfId="0" applyFont="1" applyFill="1" applyBorder="1" applyAlignment="1">
      <alignment horizontal="centerContinuous" vertical="center"/>
    </xf>
    <xf numFmtId="0" fontId="7" fillId="4" borderId="7" xfId="0" applyFont="1" applyFill="1" applyBorder="1" applyAlignment="1">
      <alignment horizontal="centerContinuous" vertical="center"/>
    </xf>
    <xf numFmtId="0" fontId="7" fillId="4" borderId="8" xfId="0" applyFont="1" applyFill="1" applyBorder="1" applyAlignment="1">
      <alignment vertical="center"/>
    </xf>
    <xf numFmtId="164" fontId="11" fillId="4" borderId="9" xfId="0" applyNumberFormat="1" applyFont="1" applyFill="1" applyBorder="1" applyAlignment="1">
      <alignment horizontal="centerContinuous" vertical="center"/>
    </xf>
    <xf numFmtId="164" fontId="11" fillId="4" borderId="0" xfId="0" applyNumberFormat="1" applyFont="1" applyFill="1" applyAlignment="1">
      <alignment horizontal="center" vertical="center"/>
    </xf>
    <xf numFmtId="164" fontId="11" fillId="4" borderId="8" xfId="0" applyNumberFormat="1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11" fillId="4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164" fontId="7" fillId="4" borderId="8" xfId="0" applyNumberFormat="1" applyFont="1" applyFill="1" applyBorder="1" applyAlignment="1">
      <alignment horizontal="centerContinuous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11" fillId="4" borderId="16" xfId="0" applyNumberFormat="1" applyFont="1" applyFill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166" fontId="7" fillId="3" borderId="8" xfId="0" applyNumberFormat="1" applyFont="1" applyFill="1" applyBorder="1" applyAlignment="1">
      <alignment horizontal="center" vertical="center"/>
    </xf>
    <xf numFmtId="166" fontId="7" fillId="3" borderId="9" xfId="0" applyNumberFormat="1" applyFont="1" applyFill="1" applyBorder="1" applyAlignment="1">
      <alignment horizontal="center" vertical="center"/>
    </xf>
    <xf numFmtId="166" fontId="7" fillId="3" borderId="16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Continuous" vertical="center"/>
    </xf>
    <xf numFmtId="164" fontId="4" fillId="3" borderId="0" xfId="0" applyNumberFormat="1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6" fillId="3" borderId="0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165" fontId="8" fillId="3" borderId="0" xfId="0" quotePrefix="1" applyNumberFormat="1" applyFont="1" applyFill="1" applyBorder="1" applyAlignment="1">
      <alignment horizontal="left" vertical="center"/>
    </xf>
    <xf numFmtId="0" fontId="8" fillId="3" borderId="0" xfId="0" quotePrefix="1" applyFont="1" applyFill="1" applyBorder="1" applyAlignment="1">
      <alignment horizontal="centerContinuous" vertical="center"/>
    </xf>
    <xf numFmtId="0" fontId="7" fillId="4" borderId="3" xfId="0" applyFont="1" applyFill="1" applyBorder="1" applyAlignment="1">
      <alignment horizontal="centerContinuous" vertical="center"/>
    </xf>
    <xf numFmtId="164" fontId="11" fillId="4" borderId="21" xfId="0" applyNumberFormat="1" applyFont="1" applyFill="1" applyBorder="1" applyAlignment="1">
      <alignment horizontal="center" vertical="center"/>
    </xf>
    <xf numFmtId="166" fontId="8" fillId="3" borderId="21" xfId="0" applyNumberFormat="1" applyFont="1" applyFill="1" applyBorder="1" applyAlignment="1">
      <alignment horizontal="center" vertical="center"/>
    </xf>
    <xf numFmtId="37" fontId="7" fillId="3" borderId="22" xfId="0" applyNumberFormat="1" applyFont="1" applyFill="1" applyBorder="1" applyAlignment="1">
      <alignment vertical="center"/>
    </xf>
    <xf numFmtId="37" fontId="17" fillId="5" borderId="10" xfId="0" applyNumberFormat="1" applyFont="1" applyFill="1" applyBorder="1"/>
    <xf numFmtId="166" fontId="8" fillId="5" borderId="9" xfId="0" applyNumberFormat="1" applyFont="1" applyFill="1" applyBorder="1" applyAlignment="1">
      <alignment horizontal="center" vertical="center"/>
    </xf>
    <xf numFmtId="166" fontId="8" fillId="5" borderId="10" xfId="0" applyNumberFormat="1" applyFont="1" applyFill="1" applyBorder="1" applyAlignment="1">
      <alignment horizontal="center" vertical="center"/>
    </xf>
    <xf numFmtId="166" fontId="7" fillId="5" borderId="9" xfId="0" applyNumberFormat="1" applyFont="1" applyFill="1" applyBorder="1" applyAlignment="1">
      <alignment horizontal="center" vertical="center"/>
    </xf>
    <xf numFmtId="37" fontId="7" fillId="5" borderId="22" xfId="0" applyNumberFormat="1" applyFont="1" applyFill="1" applyBorder="1" applyAlignment="1">
      <alignment vertical="center"/>
    </xf>
    <xf numFmtId="37" fontId="2" fillId="3" borderId="23" xfId="0" applyNumberFormat="1" applyFont="1" applyFill="1" applyBorder="1" applyAlignment="1">
      <alignment horizontal="centerContinuous" vertical="center"/>
    </xf>
    <xf numFmtId="0" fontId="2" fillId="3" borderId="0" xfId="0" applyFont="1" applyFill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8" xfId="0" applyFont="1" applyFill="1" applyBorder="1" applyAlignment="1"/>
    <xf numFmtId="0" fontId="11" fillId="4" borderId="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166" fontId="12" fillId="2" borderId="26" xfId="0" applyNumberFormat="1" applyFont="1" applyFill="1" applyBorder="1" applyAlignment="1">
      <alignment vertical="center"/>
    </xf>
    <xf numFmtId="166" fontId="2" fillId="2" borderId="26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94CB-75FF-4306-839B-4C18E787D125}">
  <sheetPr transitionEvaluation="1"/>
  <dimension ref="A1:J86"/>
  <sheetViews>
    <sheetView showGridLines="0" tabSelected="1" defaultGridColor="0" colorId="22" zoomScaleNormal="100" workbookViewId="0">
      <selection activeCell="A4" sqref="A4"/>
    </sheetView>
  </sheetViews>
  <sheetFormatPr defaultColWidth="9.796875" defaultRowHeight="8.25" x14ac:dyDescent="0.15"/>
  <cols>
    <col min="1" max="1" width="19.19921875" style="3" customWidth="1"/>
    <col min="2" max="2" width="16.796875" style="3" customWidth="1"/>
    <col min="3" max="3" width="15.3984375" style="3" customWidth="1"/>
    <col min="4" max="5" width="14.796875" style="3" customWidth="1"/>
    <col min="6" max="6" width="16.796875" style="3" customWidth="1"/>
    <col min="7" max="7" width="12.796875" style="3" customWidth="1"/>
    <col min="8" max="8" width="15.3984375" style="3" customWidth="1"/>
    <col min="9" max="9" width="11.796875" style="3" customWidth="1"/>
    <col min="10" max="10" width="14.796875" style="3" customWidth="1"/>
    <col min="11" max="256" width="9.796875" style="3"/>
    <col min="257" max="257" width="19.19921875" style="3" customWidth="1"/>
    <col min="258" max="258" width="16.796875" style="3" customWidth="1"/>
    <col min="259" max="259" width="15.3984375" style="3" customWidth="1"/>
    <col min="260" max="261" width="14.796875" style="3" customWidth="1"/>
    <col min="262" max="262" width="16.796875" style="3" customWidth="1"/>
    <col min="263" max="263" width="12.796875" style="3" customWidth="1"/>
    <col min="264" max="264" width="15.3984375" style="3" customWidth="1"/>
    <col min="265" max="265" width="11.796875" style="3" customWidth="1"/>
    <col min="266" max="266" width="14.796875" style="3" customWidth="1"/>
    <col min="267" max="512" width="9.796875" style="3"/>
    <col min="513" max="513" width="19.19921875" style="3" customWidth="1"/>
    <col min="514" max="514" width="16.796875" style="3" customWidth="1"/>
    <col min="515" max="515" width="15.3984375" style="3" customWidth="1"/>
    <col min="516" max="517" width="14.796875" style="3" customWidth="1"/>
    <col min="518" max="518" width="16.796875" style="3" customWidth="1"/>
    <col min="519" max="519" width="12.796875" style="3" customWidth="1"/>
    <col min="520" max="520" width="15.3984375" style="3" customWidth="1"/>
    <col min="521" max="521" width="11.796875" style="3" customWidth="1"/>
    <col min="522" max="522" width="14.796875" style="3" customWidth="1"/>
    <col min="523" max="768" width="9.796875" style="3"/>
    <col min="769" max="769" width="19.19921875" style="3" customWidth="1"/>
    <col min="770" max="770" width="16.796875" style="3" customWidth="1"/>
    <col min="771" max="771" width="15.3984375" style="3" customWidth="1"/>
    <col min="772" max="773" width="14.796875" style="3" customWidth="1"/>
    <col min="774" max="774" width="16.796875" style="3" customWidth="1"/>
    <col min="775" max="775" width="12.796875" style="3" customWidth="1"/>
    <col min="776" max="776" width="15.3984375" style="3" customWidth="1"/>
    <col min="777" max="777" width="11.796875" style="3" customWidth="1"/>
    <col min="778" max="778" width="14.796875" style="3" customWidth="1"/>
    <col min="779" max="1024" width="9.796875" style="3"/>
    <col min="1025" max="1025" width="19.19921875" style="3" customWidth="1"/>
    <col min="1026" max="1026" width="16.796875" style="3" customWidth="1"/>
    <col min="1027" max="1027" width="15.3984375" style="3" customWidth="1"/>
    <col min="1028" max="1029" width="14.796875" style="3" customWidth="1"/>
    <col min="1030" max="1030" width="16.796875" style="3" customWidth="1"/>
    <col min="1031" max="1031" width="12.796875" style="3" customWidth="1"/>
    <col min="1032" max="1032" width="15.3984375" style="3" customWidth="1"/>
    <col min="1033" max="1033" width="11.796875" style="3" customWidth="1"/>
    <col min="1034" max="1034" width="14.796875" style="3" customWidth="1"/>
    <col min="1035" max="1280" width="9.796875" style="3"/>
    <col min="1281" max="1281" width="19.19921875" style="3" customWidth="1"/>
    <col min="1282" max="1282" width="16.796875" style="3" customWidth="1"/>
    <col min="1283" max="1283" width="15.3984375" style="3" customWidth="1"/>
    <col min="1284" max="1285" width="14.796875" style="3" customWidth="1"/>
    <col min="1286" max="1286" width="16.796875" style="3" customWidth="1"/>
    <col min="1287" max="1287" width="12.796875" style="3" customWidth="1"/>
    <col min="1288" max="1288" width="15.3984375" style="3" customWidth="1"/>
    <col min="1289" max="1289" width="11.796875" style="3" customWidth="1"/>
    <col min="1290" max="1290" width="14.796875" style="3" customWidth="1"/>
    <col min="1291" max="1536" width="9.796875" style="3"/>
    <col min="1537" max="1537" width="19.19921875" style="3" customWidth="1"/>
    <col min="1538" max="1538" width="16.796875" style="3" customWidth="1"/>
    <col min="1539" max="1539" width="15.3984375" style="3" customWidth="1"/>
    <col min="1540" max="1541" width="14.796875" style="3" customWidth="1"/>
    <col min="1542" max="1542" width="16.796875" style="3" customWidth="1"/>
    <col min="1543" max="1543" width="12.796875" style="3" customWidth="1"/>
    <col min="1544" max="1544" width="15.3984375" style="3" customWidth="1"/>
    <col min="1545" max="1545" width="11.796875" style="3" customWidth="1"/>
    <col min="1546" max="1546" width="14.796875" style="3" customWidth="1"/>
    <col min="1547" max="1792" width="9.796875" style="3"/>
    <col min="1793" max="1793" width="19.19921875" style="3" customWidth="1"/>
    <col min="1794" max="1794" width="16.796875" style="3" customWidth="1"/>
    <col min="1795" max="1795" width="15.3984375" style="3" customWidth="1"/>
    <col min="1796" max="1797" width="14.796875" style="3" customWidth="1"/>
    <col min="1798" max="1798" width="16.796875" style="3" customWidth="1"/>
    <col min="1799" max="1799" width="12.796875" style="3" customWidth="1"/>
    <col min="1800" max="1800" width="15.3984375" style="3" customWidth="1"/>
    <col min="1801" max="1801" width="11.796875" style="3" customWidth="1"/>
    <col min="1802" max="1802" width="14.796875" style="3" customWidth="1"/>
    <col min="1803" max="2048" width="9.796875" style="3"/>
    <col min="2049" max="2049" width="19.19921875" style="3" customWidth="1"/>
    <col min="2050" max="2050" width="16.796875" style="3" customWidth="1"/>
    <col min="2051" max="2051" width="15.3984375" style="3" customWidth="1"/>
    <col min="2052" max="2053" width="14.796875" style="3" customWidth="1"/>
    <col min="2054" max="2054" width="16.796875" style="3" customWidth="1"/>
    <col min="2055" max="2055" width="12.796875" style="3" customWidth="1"/>
    <col min="2056" max="2056" width="15.3984375" style="3" customWidth="1"/>
    <col min="2057" max="2057" width="11.796875" style="3" customWidth="1"/>
    <col min="2058" max="2058" width="14.796875" style="3" customWidth="1"/>
    <col min="2059" max="2304" width="9.796875" style="3"/>
    <col min="2305" max="2305" width="19.19921875" style="3" customWidth="1"/>
    <col min="2306" max="2306" width="16.796875" style="3" customWidth="1"/>
    <col min="2307" max="2307" width="15.3984375" style="3" customWidth="1"/>
    <col min="2308" max="2309" width="14.796875" style="3" customWidth="1"/>
    <col min="2310" max="2310" width="16.796875" style="3" customWidth="1"/>
    <col min="2311" max="2311" width="12.796875" style="3" customWidth="1"/>
    <col min="2312" max="2312" width="15.3984375" style="3" customWidth="1"/>
    <col min="2313" max="2313" width="11.796875" style="3" customWidth="1"/>
    <col min="2314" max="2314" width="14.796875" style="3" customWidth="1"/>
    <col min="2315" max="2560" width="9.796875" style="3"/>
    <col min="2561" max="2561" width="19.19921875" style="3" customWidth="1"/>
    <col min="2562" max="2562" width="16.796875" style="3" customWidth="1"/>
    <col min="2563" max="2563" width="15.3984375" style="3" customWidth="1"/>
    <col min="2564" max="2565" width="14.796875" style="3" customWidth="1"/>
    <col min="2566" max="2566" width="16.796875" style="3" customWidth="1"/>
    <col min="2567" max="2567" width="12.796875" style="3" customWidth="1"/>
    <col min="2568" max="2568" width="15.3984375" style="3" customWidth="1"/>
    <col min="2569" max="2569" width="11.796875" style="3" customWidth="1"/>
    <col min="2570" max="2570" width="14.796875" style="3" customWidth="1"/>
    <col min="2571" max="2816" width="9.796875" style="3"/>
    <col min="2817" max="2817" width="19.19921875" style="3" customWidth="1"/>
    <col min="2818" max="2818" width="16.796875" style="3" customWidth="1"/>
    <col min="2819" max="2819" width="15.3984375" style="3" customWidth="1"/>
    <col min="2820" max="2821" width="14.796875" style="3" customWidth="1"/>
    <col min="2822" max="2822" width="16.796875" style="3" customWidth="1"/>
    <col min="2823" max="2823" width="12.796875" style="3" customWidth="1"/>
    <col min="2824" max="2824" width="15.3984375" style="3" customWidth="1"/>
    <col min="2825" max="2825" width="11.796875" style="3" customWidth="1"/>
    <col min="2826" max="2826" width="14.796875" style="3" customWidth="1"/>
    <col min="2827" max="3072" width="9.796875" style="3"/>
    <col min="3073" max="3073" width="19.19921875" style="3" customWidth="1"/>
    <col min="3074" max="3074" width="16.796875" style="3" customWidth="1"/>
    <col min="3075" max="3075" width="15.3984375" style="3" customWidth="1"/>
    <col min="3076" max="3077" width="14.796875" style="3" customWidth="1"/>
    <col min="3078" max="3078" width="16.796875" style="3" customWidth="1"/>
    <col min="3079" max="3079" width="12.796875" style="3" customWidth="1"/>
    <col min="3080" max="3080" width="15.3984375" style="3" customWidth="1"/>
    <col min="3081" max="3081" width="11.796875" style="3" customWidth="1"/>
    <col min="3082" max="3082" width="14.796875" style="3" customWidth="1"/>
    <col min="3083" max="3328" width="9.796875" style="3"/>
    <col min="3329" max="3329" width="19.19921875" style="3" customWidth="1"/>
    <col min="3330" max="3330" width="16.796875" style="3" customWidth="1"/>
    <col min="3331" max="3331" width="15.3984375" style="3" customWidth="1"/>
    <col min="3332" max="3333" width="14.796875" style="3" customWidth="1"/>
    <col min="3334" max="3334" width="16.796875" style="3" customWidth="1"/>
    <col min="3335" max="3335" width="12.796875" style="3" customWidth="1"/>
    <col min="3336" max="3336" width="15.3984375" style="3" customWidth="1"/>
    <col min="3337" max="3337" width="11.796875" style="3" customWidth="1"/>
    <col min="3338" max="3338" width="14.796875" style="3" customWidth="1"/>
    <col min="3339" max="3584" width="9.796875" style="3"/>
    <col min="3585" max="3585" width="19.19921875" style="3" customWidth="1"/>
    <col min="3586" max="3586" width="16.796875" style="3" customWidth="1"/>
    <col min="3587" max="3587" width="15.3984375" style="3" customWidth="1"/>
    <col min="3588" max="3589" width="14.796875" style="3" customWidth="1"/>
    <col min="3590" max="3590" width="16.796875" style="3" customWidth="1"/>
    <col min="3591" max="3591" width="12.796875" style="3" customWidth="1"/>
    <col min="3592" max="3592" width="15.3984375" style="3" customWidth="1"/>
    <col min="3593" max="3593" width="11.796875" style="3" customWidth="1"/>
    <col min="3594" max="3594" width="14.796875" style="3" customWidth="1"/>
    <col min="3595" max="3840" width="9.796875" style="3"/>
    <col min="3841" max="3841" width="19.19921875" style="3" customWidth="1"/>
    <col min="3842" max="3842" width="16.796875" style="3" customWidth="1"/>
    <col min="3843" max="3843" width="15.3984375" style="3" customWidth="1"/>
    <col min="3844" max="3845" width="14.796875" style="3" customWidth="1"/>
    <col min="3846" max="3846" width="16.796875" style="3" customWidth="1"/>
    <col min="3847" max="3847" width="12.796875" style="3" customWidth="1"/>
    <col min="3848" max="3848" width="15.3984375" style="3" customWidth="1"/>
    <col min="3849" max="3849" width="11.796875" style="3" customWidth="1"/>
    <col min="3850" max="3850" width="14.796875" style="3" customWidth="1"/>
    <col min="3851" max="4096" width="9.796875" style="3"/>
    <col min="4097" max="4097" width="19.19921875" style="3" customWidth="1"/>
    <col min="4098" max="4098" width="16.796875" style="3" customWidth="1"/>
    <col min="4099" max="4099" width="15.3984375" style="3" customWidth="1"/>
    <col min="4100" max="4101" width="14.796875" style="3" customWidth="1"/>
    <col min="4102" max="4102" width="16.796875" style="3" customWidth="1"/>
    <col min="4103" max="4103" width="12.796875" style="3" customWidth="1"/>
    <col min="4104" max="4104" width="15.3984375" style="3" customWidth="1"/>
    <col min="4105" max="4105" width="11.796875" style="3" customWidth="1"/>
    <col min="4106" max="4106" width="14.796875" style="3" customWidth="1"/>
    <col min="4107" max="4352" width="9.796875" style="3"/>
    <col min="4353" max="4353" width="19.19921875" style="3" customWidth="1"/>
    <col min="4354" max="4354" width="16.796875" style="3" customWidth="1"/>
    <col min="4355" max="4355" width="15.3984375" style="3" customWidth="1"/>
    <col min="4356" max="4357" width="14.796875" style="3" customWidth="1"/>
    <col min="4358" max="4358" width="16.796875" style="3" customWidth="1"/>
    <col min="4359" max="4359" width="12.796875" style="3" customWidth="1"/>
    <col min="4360" max="4360" width="15.3984375" style="3" customWidth="1"/>
    <col min="4361" max="4361" width="11.796875" style="3" customWidth="1"/>
    <col min="4362" max="4362" width="14.796875" style="3" customWidth="1"/>
    <col min="4363" max="4608" width="9.796875" style="3"/>
    <col min="4609" max="4609" width="19.19921875" style="3" customWidth="1"/>
    <col min="4610" max="4610" width="16.796875" style="3" customWidth="1"/>
    <col min="4611" max="4611" width="15.3984375" style="3" customWidth="1"/>
    <col min="4612" max="4613" width="14.796875" style="3" customWidth="1"/>
    <col min="4614" max="4614" width="16.796875" style="3" customWidth="1"/>
    <col min="4615" max="4615" width="12.796875" style="3" customWidth="1"/>
    <col min="4616" max="4616" width="15.3984375" style="3" customWidth="1"/>
    <col min="4617" max="4617" width="11.796875" style="3" customWidth="1"/>
    <col min="4618" max="4618" width="14.796875" style="3" customWidth="1"/>
    <col min="4619" max="4864" width="9.796875" style="3"/>
    <col min="4865" max="4865" width="19.19921875" style="3" customWidth="1"/>
    <col min="4866" max="4866" width="16.796875" style="3" customWidth="1"/>
    <col min="4867" max="4867" width="15.3984375" style="3" customWidth="1"/>
    <col min="4868" max="4869" width="14.796875" style="3" customWidth="1"/>
    <col min="4870" max="4870" width="16.796875" style="3" customWidth="1"/>
    <col min="4871" max="4871" width="12.796875" style="3" customWidth="1"/>
    <col min="4872" max="4872" width="15.3984375" style="3" customWidth="1"/>
    <col min="4873" max="4873" width="11.796875" style="3" customWidth="1"/>
    <col min="4874" max="4874" width="14.796875" style="3" customWidth="1"/>
    <col min="4875" max="5120" width="9.796875" style="3"/>
    <col min="5121" max="5121" width="19.19921875" style="3" customWidth="1"/>
    <col min="5122" max="5122" width="16.796875" style="3" customWidth="1"/>
    <col min="5123" max="5123" width="15.3984375" style="3" customWidth="1"/>
    <col min="5124" max="5125" width="14.796875" style="3" customWidth="1"/>
    <col min="5126" max="5126" width="16.796875" style="3" customWidth="1"/>
    <col min="5127" max="5127" width="12.796875" style="3" customWidth="1"/>
    <col min="5128" max="5128" width="15.3984375" style="3" customWidth="1"/>
    <col min="5129" max="5129" width="11.796875" style="3" customWidth="1"/>
    <col min="5130" max="5130" width="14.796875" style="3" customWidth="1"/>
    <col min="5131" max="5376" width="9.796875" style="3"/>
    <col min="5377" max="5377" width="19.19921875" style="3" customWidth="1"/>
    <col min="5378" max="5378" width="16.796875" style="3" customWidth="1"/>
    <col min="5379" max="5379" width="15.3984375" style="3" customWidth="1"/>
    <col min="5380" max="5381" width="14.796875" style="3" customWidth="1"/>
    <col min="5382" max="5382" width="16.796875" style="3" customWidth="1"/>
    <col min="5383" max="5383" width="12.796875" style="3" customWidth="1"/>
    <col min="5384" max="5384" width="15.3984375" style="3" customWidth="1"/>
    <col min="5385" max="5385" width="11.796875" style="3" customWidth="1"/>
    <col min="5386" max="5386" width="14.796875" style="3" customWidth="1"/>
    <col min="5387" max="5632" width="9.796875" style="3"/>
    <col min="5633" max="5633" width="19.19921875" style="3" customWidth="1"/>
    <col min="5634" max="5634" width="16.796875" style="3" customWidth="1"/>
    <col min="5635" max="5635" width="15.3984375" style="3" customWidth="1"/>
    <col min="5636" max="5637" width="14.796875" style="3" customWidth="1"/>
    <col min="5638" max="5638" width="16.796875" style="3" customWidth="1"/>
    <col min="5639" max="5639" width="12.796875" style="3" customWidth="1"/>
    <col min="5640" max="5640" width="15.3984375" style="3" customWidth="1"/>
    <col min="5641" max="5641" width="11.796875" style="3" customWidth="1"/>
    <col min="5642" max="5642" width="14.796875" style="3" customWidth="1"/>
    <col min="5643" max="5888" width="9.796875" style="3"/>
    <col min="5889" max="5889" width="19.19921875" style="3" customWidth="1"/>
    <col min="5890" max="5890" width="16.796875" style="3" customWidth="1"/>
    <col min="5891" max="5891" width="15.3984375" style="3" customWidth="1"/>
    <col min="5892" max="5893" width="14.796875" style="3" customWidth="1"/>
    <col min="5894" max="5894" width="16.796875" style="3" customWidth="1"/>
    <col min="5895" max="5895" width="12.796875" style="3" customWidth="1"/>
    <col min="5896" max="5896" width="15.3984375" style="3" customWidth="1"/>
    <col min="5897" max="5897" width="11.796875" style="3" customWidth="1"/>
    <col min="5898" max="5898" width="14.796875" style="3" customWidth="1"/>
    <col min="5899" max="6144" width="9.796875" style="3"/>
    <col min="6145" max="6145" width="19.19921875" style="3" customWidth="1"/>
    <col min="6146" max="6146" width="16.796875" style="3" customWidth="1"/>
    <col min="6147" max="6147" width="15.3984375" style="3" customWidth="1"/>
    <col min="6148" max="6149" width="14.796875" style="3" customWidth="1"/>
    <col min="6150" max="6150" width="16.796875" style="3" customWidth="1"/>
    <col min="6151" max="6151" width="12.796875" style="3" customWidth="1"/>
    <col min="6152" max="6152" width="15.3984375" style="3" customWidth="1"/>
    <col min="6153" max="6153" width="11.796875" style="3" customWidth="1"/>
    <col min="6154" max="6154" width="14.796875" style="3" customWidth="1"/>
    <col min="6155" max="6400" width="9.796875" style="3"/>
    <col min="6401" max="6401" width="19.19921875" style="3" customWidth="1"/>
    <col min="6402" max="6402" width="16.796875" style="3" customWidth="1"/>
    <col min="6403" max="6403" width="15.3984375" style="3" customWidth="1"/>
    <col min="6404" max="6405" width="14.796875" style="3" customWidth="1"/>
    <col min="6406" max="6406" width="16.796875" style="3" customWidth="1"/>
    <col min="6407" max="6407" width="12.796875" style="3" customWidth="1"/>
    <col min="6408" max="6408" width="15.3984375" style="3" customWidth="1"/>
    <col min="6409" max="6409" width="11.796875" style="3" customWidth="1"/>
    <col min="6410" max="6410" width="14.796875" style="3" customWidth="1"/>
    <col min="6411" max="6656" width="9.796875" style="3"/>
    <col min="6657" max="6657" width="19.19921875" style="3" customWidth="1"/>
    <col min="6658" max="6658" width="16.796875" style="3" customWidth="1"/>
    <col min="6659" max="6659" width="15.3984375" style="3" customWidth="1"/>
    <col min="6660" max="6661" width="14.796875" style="3" customWidth="1"/>
    <col min="6662" max="6662" width="16.796875" style="3" customWidth="1"/>
    <col min="6663" max="6663" width="12.796875" style="3" customWidth="1"/>
    <col min="6664" max="6664" width="15.3984375" style="3" customWidth="1"/>
    <col min="6665" max="6665" width="11.796875" style="3" customWidth="1"/>
    <col min="6666" max="6666" width="14.796875" style="3" customWidth="1"/>
    <col min="6667" max="6912" width="9.796875" style="3"/>
    <col min="6913" max="6913" width="19.19921875" style="3" customWidth="1"/>
    <col min="6914" max="6914" width="16.796875" style="3" customWidth="1"/>
    <col min="6915" max="6915" width="15.3984375" style="3" customWidth="1"/>
    <col min="6916" max="6917" width="14.796875" style="3" customWidth="1"/>
    <col min="6918" max="6918" width="16.796875" style="3" customWidth="1"/>
    <col min="6919" max="6919" width="12.796875" style="3" customWidth="1"/>
    <col min="6920" max="6920" width="15.3984375" style="3" customWidth="1"/>
    <col min="6921" max="6921" width="11.796875" style="3" customWidth="1"/>
    <col min="6922" max="6922" width="14.796875" style="3" customWidth="1"/>
    <col min="6923" max="7168" width="9.796875" style="3"/>
    <col min="7169" max="7169" width="19.19921875" style="3" customWidth="1"/>
    <col min="7170" max="7170" width="16.796875" style="3" customWidth="1"/>
    <col min="7171" max="7171" width="15.3984375" style="3" customWidth="1"/>
    <col min="7172" max="7173" width="14.796875" style="3" customWidth="1"/>
    <col min="7174" max="7174" width="16.796875" style="3" customWidth="1"/>
    <col min="7175" max="7175" width="12.796875" style="3" customWidth="1"/>
    <col min="7176" max="7176" width="15.3984375" style="3" customWidth="1"/>
    <col min="7177" max="7177" width="11.796875" style="3" customWidth="1"/>
    <col min="7178" max="7178" width="14.796875" style="3" customWidth="1"/>
    <col min="7179" max="7424" width="9.796875" style="3"/>
    <col min="7425" max="7425" width="19.19921875" style="3" customWidth="1"/>
    <col min="7426" max="7426" width="16.796875" style="3" customWidth="1"/>
    <col min="7427" max="7427" width="15.3984375" style="3" customWidth="1"/>
    <col min="7428" max="7429" width="14.796875" style="3" customWidth="1"/>
    <col min="7430" max="7430" width="16.796875" style="3" customWidth="1"/>
    <col min="7431" max="7431" width="12.796875" style="3" customWidth="1"/>
    <col min="7432" max="7432" width="15.3984375" style="3" customWidth="1"/>
    <col min="7433" max="7433" width="11.796875" style="3" customWidth="1"/>
    <col min="7434" max="7434" width="14.796875" style="3" customWidth="1"/>
    <col min="7435" max="7680" width="9.796875" style="3"/>
    <col min="7681" max="7681" width="19.19921875" style="3" customWidth="1"/>
    <col min="7682" max="7682" width="16.796875" style="3" customWidth="1"/>
    <col min="7683" max="7683" width="15.3984375" style="3" customWidth="1"/>
    <col min="7684" max="7685" width="14.796875" style="3" customWidth="1"/>
    <col min="7686" max="7686" width="16.796875" style="3" customWidth="1"/>
    <col min="7687" max="7687" width="12.796875" style="3" customWidth="1"/>
    <col min="7688" max="7688" width="15.3984375" style="3" customWidth="1"/>
    <col min="7689" max="7689" width="11.796875" style="3" customWidth="1"/>
    <col min="7690" max="7690" width="14.796875" style="3" customWidth="1"/>
    <col min="7691" max="7936" width="9.796875" style="3"/>
    <col min="7937" max="7937" width="19.19921875" style="3" customWidth="1"/>
    <col min="7938" max="7938" width="16.796875" style="3" customWidth="1"/>
    <col min="7939" max="7939" width="15.3984375" style="3" customWidth="1"/>
    <col min="7940" max="7941" width="14.796875" style="3" customWidth="1"/>
    <col min="7942" max="7942" width="16.796875" style="3" customWidth="1"/>
    <col min="7943" max="7943" width="12.796875" style="3" customWidth="1"/>
    <col min="7944" max="7944" width="15.3984375" style="3" customWidth="1"/>
    <col min="7945" max="7945" width="11.796875" style="3" customWidth="1"/>
    <col min="7946" max="7946" width="14.796875" style="3" customWidth="1"/>
    <col min="7947" max="8192" width="9.796875" style="3"/>
    <col min="8193" max="8193" width="19.19921875" style="3" customWidth="1"/>
    <col min="8194" max="8194" width="16.796875" style="3" customWidth="1"/>
    <col min="8195" max="8195" width="15.3984375" style="3" customWidth="1"/>
    <col min="8196" max="8197" width="14.796875" style="3" customWidth="1"/>
    <col min="8198" max="8198" width="16.796875" style="3" customWidth="1"/>
    <col min="8199" max="8199" width="12.796875" style="3" customWidth="1"/>
    <col min="8200" max="8200" width="15.3984375" style="3" customWidth="1"/>
    <col min="8201" max="8201" width="11.796875" style="3" customWidth="1"/>
    <col min="8202" max="8202" width="14.796875" style="3" customWidth="1"/>
    <col min="8203" max="8448" width="9.796875" style="3"/>
    <col min="8449" max="8449" width="19.19921875" style="3" customWidth="1"/>
    <col min="8450" max="8450" width="16.796875" style="3" customWidth="1"/>
    <col min="8451" max="8451" width="15.3984375" style="3" customWidth="1"/>
    <col min="8452" max="8453" width="14.796875" style="3" customWidth="1"/>
    <col min="8454" max="8454" width="16.796875" style="3" customWidth="1"/>
    <col min="8455" max="8455" width="12.796875" style="3" customWidth="1"/>
    <col min="8456" max="8456" width="15.3984375" style="3" customWidth="1"/>
    <col min="8457" max="8457" width="11.796875" style="3" customWidth="1"/>
    <col min="8458" max="8458" width="14.796875" style="3" customWidth="1"/>
    <col min="8459" max="8704" width="9.796875" style="3"/>
    <col min="8705" max="8705" width="19.19921875" style="3" customWidth="1"/>
    <col min="8706" max="8706" width="16.796875" style="3" customWidth="1"/>
    <col min="8707" max="8707" width="15.3984375" style="3" customWidth="1"/>
    <col min="8708" max="8709" width="14.796875" style="3" customWidth="1"/>
    <col min="8710" max="8710" width="16.796875" style="3" customWidth="1"/>
    <col min="8711" max="8711" width="12.796875" style="3" customWidth="1"/>
    <col min="8712" max="8712" width="15.3984375" style="3" customWidth="1"/>
    <col min="8713" max="8713" width="11.796875" style="3" customWidth="1"/>
    <col min="8714" max="8714" width="14.796875" style="3" customWidth="1"/>
    <col min="8715" max="8960" width="9.796875" style="3"/>
    <col min="8961" max="8961" width="19.19921875" style="3" customWidth="1"/>
    <col min="8962" max="8962" width="16.796875" style="3" customWidth="1"/>
    <col min="8963" max="8963" width="15.3984375" style="3" customWidth="1"/>
    <col min="8964" max="8965" width="14.796875" style="3" customWidth="1"/>
    <col min="8966" max="8966" width="16.796875" style="3" customWidth="1"/>
    <col min="8967" max="8967" width="12.796875" style="3" customWidth="1"/>
    <col min="8968" max="8968" width="15.3984375" style="3" customWidth="1"/>
    <col min="8969" max="8969" width="11.796875" style="3" customWidth="1"/>
    <col min="8970" max="8970" width="14.796875" style="3" customWidth="1"/>
    <col min="8971" max="9216" width="9.796875" style="3"/>
    <col min="9217" max="9217" width="19.19921875" style="3" customWidth="1"/>
    <col min="9218" max="9218" width="16.796875" style="3" customWidth="1"/>
    <col min="9219" max="9219" width="15.3984375" style="3" customWidth="1"/>
    <col min="9220" max="9221" width="14.796875" style="3" customWidth="1"/>
    <col min="9222" max="9222" width="16.796875" style="3" customWidth="1"/>
    <col min="9223" max="9223" width="12.796875" style="3" customWidth="1"/>
    <col min="9224" max="9224" width="15.3984375" style="3" customWidth="1"/>
    <col min="9225" max="9225" width="11.796875" style="3" customWidth="1"/>
    <col min="9226" max="9226" width="14.796875" style="3" customWidth="1"/>
    <col min="9227" max="9472" width="9.796875" style="3"/>
    <col min="9473" max="9473" width="19.19921875" style="3" customWidth="1"/>
    <col min="9474" max="9474" width="16.796875" style="3" customWidth="1"/>
    <col min="9475" max="9475" width="15.3984375" style="3" customWidth="1"/>
    <col min="9476" max="9477" width="14.796875" style="3" customWidth="1"/>
    <col min="9478" max="9478" width="16.796875" style="3" customWidth="1"/>
    <col min="9479" max="9479" width="12.796875" style="3" customWidth="1"/>
    <col min="9480" max="9480" width="15.3984375" style="3" customWidth="1"/>
    <col min="9481" max="9481" width="11.796875" style="3" customWidth="1"/>
    <col min="9482" max="9482" width="14.796875" style="3" customWidth="1"/>
    <col min="9483" max="9728" width="9.796875" style="3"/>
    <col min="9729" max="9729" width="19.19921875" style="3" customWidth="1"/>
    <col min="9730" max="9730" width="16.796875" style="3" customWidth="1"/>
    <col min="9731" max="9731" width="15.3984375" style="3" customWidth="1"/>
    <col min="9732" max="9733" width="14.796875" style="3" customWidth="1"/>
    <col min="9734" max="9734" width="16.796875" style="3" customWidth="1"/>
    <col min="9735" max="9735" width="12.796875" style="3" customWidth="1"/>
    <col min="9736" max="9736" width="15.3984375" style="3" customWidth="1"/>
    <col min="9737" max="9737" width="11.796875" style="3" customWidth="1"/>
    <col min="9738" max="9738" width="14.796875" style="3" customWidth="1"/>
    <col min="9739" max="9984" width="9.796875" style="3"/>
    <col min="9985" max="9985" width="19.19921875" style="3" customWidth="1"/>
    <col min="9986" max="9986" width="16.796875" style="3" customWidth="1"/>
    <col min="9987" max="9987" width="15.3984375" style="3" customWidth="1"/>
    <col min="9988" max="9989" width="14.796875" style="3" customWidth="1"/>
    <col min="9990" max="9990" width="16.796875" style="3" customWidth="1"/>
    <col min="9991" max="9991" width="12.796875" style="3" customWidth="1"/>
    <col min="9992" max="9992" width="15.3984375" style="3" customWidth="1"/>
    <col min="9993" max="9993" width="11.796875" style="3" customWidth="1"/>
    <col min="9994" max="9994" width="14.796875" style="3" customWidth="1"/>
    <col min="9995" max="10240" width="9.796875" style="3"/>
    <col min="10241" max="10241" width="19.19921875" style="3" customWidth="1"/>
    <col min="10242" max="10242" width="16.796875" style="3" customWidth="1"/>
    <col min="10243" max="10243" width="15.3984375" style="3" customWidth="1"/>
    <col min="10244" max="10245" width="14.796875" style="3" customWidth="1"/>
    <col min="10246" max="10246" width="16.796875" style="3" customWidth="1"/>
    <col min="10247" max="10247" width="12.796875" style="3" customWidth="1"/>
    <col min="10248" max="10248" width="15.3984375" style="3" customWidth="1"/>
    <col min="10249" max="10249" width="11.796875" style="3" customWidth="1"/>
    <col min="10250" max="10250" width="14.796875" style="3" customWidth="1"/>
    <col min="10251" max="10496" width="9.796875" style="3"/>
    <col min="10497" max="10497" width="19.19921875" style="3" customWidth="1"/>
    <col min="10498" max="10498" width="16.796875" style="3" customWidth="1"/>
    <col min="10499" max="10499" width="15.3984375" style="3" customWidth="1"/>
    <col min="10500" max="10501" width="14.796875" style="3" customWidth="1"/>
    <col min="10502" max="10502" width="16.796875" style="3" customWidth="1"/>
    <col min="10503" max="10503" width="12.796875" style="3" customWidth="1"/>
    <col min="10504" max="10504" width="15.3984375" style="3" customWidth="1"/>
    <col min="10505" max="10505" width="11.796875" style="3" customWidth="1"/>
    <col min="10506" max="10506" width="14.796875" style="3" customWidth="1"/>
    <col min="10507" max="10752" width="9.796875" style="3"/>
    <col min="10753" max="10753" width="19.19921875" style="3" customWidth="1"/>
    <col min="10754" max="10754" width="16.796875" style="3" customWidth="1"/>
    <col min="10755" max="10755" width="15.3984375" style="3" customWidth="1"/>
    <col min="10756" max="10757" width="14.796875" style="3" customWidth="1"/>
    <col min="10758" max="10758" width="16.796875" style="3" customWidth="1"/>
    <col min="10759" max="10759" width="12.796875" style="3" customWidth="1"/>
    <col min="10760" max="10760" width="15.3984375" style="3" customWidth="1"/>
    <col min="10761" max="10761" width="11.796875" style="3" customWidth="1"/>
    <col min="10762" max="10762" width="14.796875" style="3" customWidth="1"/>
    <col min="10763" max="11008" width="9.796875" style="3"/>
    <col min="11009" max="11009" width="19.19921875" style="3" customWidth="1"/>
    <col min="11010" max="11010" width="16.796875" style="3" customWidth="1"/>
    <col min="11011" max="11011" width="15.3984375" style="3" customWidth="1"/>
    <col min="11012" max="11013" width="14.796875" style="3" customWidth="1"/>
    <col min="11014" max="11014" width="16.796875" style="3" customWidth="1"/>
    <col min="11015" max="11015" width="12.796875" style="3" customWidth="1"/>
    <col min="11016" max="11016" width="15.3984375" style="3" customWidth="1"/>
    <col min="11017" max="11017" width="11.796875" style="3" customWidth="1"/>
    <col min="11018" max="11018" width="14.796875" style="3" customWidth="1"/>
    <col min="11019" max="11264" width="9.796875" style="3"/>
    <col min="11265" max="11265" width="19.19921875" style="3" customWidth="1"/>
    <col min="11266" max="11266" width="16.796875" style="3" customWidth="1"/>
    <col min="11267" max="11267" width="15.3984375" style="3" customWidth="1"/>
    <col min="11268" max="11269" width="14.796875" style="3" customWidth="1"/>
    <col min="11270" max="11270" width="16.796875" style="3" customWidth="1"/>
    <col min="11271" max="11271" width="12.796875" style="3" customWidth="1"/>
    <col min="11272" max="11272" width="15.3984375" style="3" customWidth="1"/>
    <col min="11273" max="11273" width="11.796875" style="3" customWidth="1"/>
    <col min="11274" max="11274" width="14.796875" style="3" customWidth="1"/>
    <col min="11275" max="11520" width="9.796875" style="3"/>
    <col min="11521" max="11521" width="19.19921875" style="3" customWidth="1"/>
    <col min="11522" max="11522" width="16.796875" style="3" customWidth="1"/>
    <col min="11523" max="11523" width="15.3984375" style="3" customWidth="1"/>
    <col min="11524" max="11525" width="14.796875" style="3" customWidth="1"/>
    <col min="11526" max="11526" width="16.796875" style="3" customWidth="1"/>
    <col min="11527" max="11527" width="12.796875" style="3" customWidth="1"/>
    <col min="11528" max="11528" width="15.3984375" style="3" customWidth="1"/>
    <col min="11529" max="11529" width="11.796875" style="3" customWidth="1"/>
    <col min="11530" max="11530" width="14.796875" style="3" customWidth="1"/>
    <col min="11531" max="11776" width="9.796875" style="3"/>
    <col min="11777" max="11777" width="19.19921875" style="3" customWidth="1"/>
    <col min="11778" max="11778" width="16.796875" style="3" customWidth="1"/>
    <col min="11779" max="11779" width="15.3984375" style="3" customWidth="1"/>
    <col min="11780" max="11781" width="14.796875" style="3" customWidth="1"/>
    <col min="11782" max="11782" width="16.796875" style="3" customWidth="1"/>
    <col min="11783" max="11783" width="12.796875" style="3" customWidth="1"/>
    <col min="11784" max="11784" width="15.3984375" style="3" customWidth="1"/>
    <col min="11785" max="11785" width="11.796875" style="3" customWidth="1"/>
    <col min="11786" max="11786" width="14.796875" style="3" customWidth="1"/>
    <col min="11787" max="12032" width="9.796875" style="3"/>
    <col min="12033" max="12033" width="19.19921875" style="3" customWidth="1"/>
    <col min="12034" max="12034" width="16.796875" style="3" customWidth="1"/>
    <col min="12035" max="12035" width="15.3984375" style="3" customWidth="1"/>
    <col min="12036" max="12037" width="14.796875" style="3" customWidth="1"/>
    <col min="12038" max="12038" width="16.796875" style="3" customWidth="1"/>
    <col min="12039" max="12039" width="12.796875" style="3" customWidth="1"/>
    <col min="12040" max="12040" width="15.3984375" style="3" customWidth="1"/>
    <col min="12041" max="12041" width="11.796875" style="3" customWidth="1"/>
    <col min="12042" max="12042" width="14.796875" style="3" customWidth="1"/>
    <col min="12043" max="12288" width="9.796875" style="3"/>
    <col min="12289" max="12289" width="19.19921875" style="3" customWidth="1"/>
    <col min="12290" max="12290" width="16.796875" style="3" customWidth="1"/>
    <col min="12291" max="12291" width="15.3984375" style="3" customWidth="1"/>
    <col min="12292" max="12293" width="14.796875" style="3" customWidth="1"/>
    <col min="12294" max="12294" width="16.796875" style="3" customWidth="1"/>
    <col min="12295" max="12295" width="12.796875" style="3" customWidth="1"/>
    <col min="12296" max="12296" width="15.3984375" style="3" customWidth="1"/>
    <col min="12297" max="12297" width="11.796875" style="3" customWidth="1"/>
    <col min="12298" max="12298" width="14.796875" style="3" customWidth="1"/>
    <col min="12299" max="12544" width="9.796875" style="3"/>
    <col min="12545" max="12545" width="19.19921875" style="3" customWidth="1"/>
    <col min="12546" max="12546" width="16.796875" style="3" customWidth="1"/>
    <col min="12547" max="12547" width="15.3984375" style="3" customWidth="1"/>
    <col min="12548" max="12549" width="14.796875" style="3" customWidth="1"/>
    <col min="12550" max="12550" width="16.796875" style="3" customWidth="1"/>
    <col min="12551" max="12551" width="12.796875" style="3" customWidth="1"/>
    <col min="12552" max="12552" width="15.3984375" style="3" customWidth="1"/>
    <col min="12553" max="12553" width="11.796875" style="3" customWidth="1"/>
    <col min="12554" max="12554" width="14.796875" style="3" customWidth="1"/>
    <col min="12555" max="12800" width="9.796875" style="3"/>
    <col min="12801" max="12801" width="19.19921875" style="3" customWidth="1"/>
    <col min="12802" max="12802" width="16.796875" style="3" customWidth="1"/>
    <col min="12803" max="12803" width="15.3984375" style="3" customWidth="1"/>
    <col min="12804" max="12805" width="14.796875" style="3" customWidth="1"/>
    <col min="12806" max="12806" width="16.796875" style="3" customWidth="1"/>
    <col min="12807" max="12807" width="12.796875" style="3" customWidth="1"/>
    <col min="12808" max="12808" width="15.3984375" style="3" customWidth="1"/>
    <col min="12809" max="12809" width="11.796875" style="3" customWidth="1"/>
    <col min="12810" max="12810" width="14.796875" style="3" customWidth="1"/>
    <col min="12811" max="13056" width="9.796875" style="3"/>
    <col min="13057" max="13057" width="19.19921875" style="3" customWidth="1"/>
    <col min="13058" max="13058" width="16.796875" style="3" customWidth="1"/>
    <col min="13059" max="13059" width="15.3984375" style="3" customWidth="1"/>
    <col min="13060" max="13061" width="14.796875" style="3" customWidth="1"/>
    <col min="13062" max="13062" width="16.796875" style="3" customWidth="1"/>
    <col min="13063" max="13063" width="12.796875" style="3" customWidth="1"/>
    <col min="13064" max="13064" width="15.3984375" style="3" customWidth="1"/>
    <col min="13065" max="13065" width="11.796875" style="3" customWidth="1"/>
    <col min="13066" max="13066" width="14.796875" style="3" customWidth="1"/>
    <col min="13067" max="13312" width="9.796875" style="3"/>
    <col min="13313" max="13313" width="19.19921875" style="3" customWidth="1"/>
    <col min="13314" max="13314" width="16.796875" style="3" customWidth="1"/>
    <col min="13315" max="13315" width="15.3984375" style="3" customWidth="1"/>
    <col min="13316" max="13317" width="14.796875" style="3" customWidth="1"/>
    <col min="13318" max="13318" width="16.796875" style="3" customWidth="1"/>
    <col min="13319" max="13319" width="12.796875" style="3" customWidth="1"/>
    <col min="13320" max="13320" width="15.3984375" style="3" customWidth="1"/>
    <col min="13321" max="13321" width="11.796875" style="3" customWidth="1"/>
    <col min="13322" max="13322" width="14.796875" style="3" customWidth="1"/>
    <col min="13323" max="13568" width="9.796875" style="3"/>
    <col min="13569" max="13569" width="19.19921875" style="3" customWidth="1"/>
    <col min="13570" max="13570" width="16.796875" style="3" customWidth="1"/>
    <col min="13571" max="13571" width="15.3984375" style="3" customWidth="1"/>
    <col min="13572" max="13573" width="14.796875" style="3" customWidth="1"/>
    <col min="13574" max="13574" width="16.796875" style="3" customWidth="1"/>
    <col min="13575" max="13575" width="12.796875" style="3" customWidth="1"/>
    <col min="13576" max="13576" width="15.3984375" style="3" customWidth="1"/>
    <col min="13577" max="13577" width="11.796875" style="3" customWidth="1"/>
    <col min="13578" max="13578" width="14.796875" style="3" customWidth="1"/>
    <col min="13579" max="13824" width="9.796875" style="3"/>
    <col min="13825" max="13825" width="19.19921875" style="3" customWidth="1"/>
    <col min="13826" max="13826" width="16.796875" style="3" customWidth="1"/>
    <col min="13827" max="13827" width="15.3984375" style="3" customWidth="1"/>
    <col min="13828" max="13829" width="14.796875" style="3" customWidth="1"/>
    <col min="13830" max="13830" width="16.796875" style="3" customWidth="1"/>
    <col min="13831" max="13831" width="12.796875" style="3" customWidth="1"/>
    <col min="13832" max="13832" width="15.3984375" style="3" customWidth="1"/>
    <col min="13833" max="13833" width="11.796875" style="3" customWidth="1"/>
    <col min="13834" max="13834" width="14.796875" style="3" customWidth="1"/>
    <col min="13835" max="14080" width="9.796875" style="3"/>
    <col min="14081" max="14081" width="19.19921875" style="3" customWidth="1"/>
    <col min="14082" max="14082" width="16.796875" style="3" customWidth="1"/>
    <col min="14083" max="14083" width="15.3984375" style="3" customWidth="1"/>
    <col min="14084" max="14085" width="14.796875" style="3" customWidth="1"/>
    <col min="14086" max="14086" width="16.796875" style="3" customWidth="1"/>
    <col min="14087" max="14087" width="12.796875" style="3" customWidth="1"/>
    <col min="14088" max="14088" width="15.3984375" style="3" customWidth="1"/>
    <col min="14089" max="14089" width="11.796875" style="3" customWidth="1"/>
    <col min="14090" max="14090" width="14.796875" style="3" customWidth="1"/>
    <col min="14091" max="14336" width="9.796875" style="3"/>
    <col min="14337" max="14337" width="19.19921875" style="3" customWidth="1"/>
    <col min="14338" max="14338" width="16.796875" style="3" customWidth="1"/>
    <col min="14339" max="14339" width="15.3984375" style="3" customWidth="1"/>
    <col min="14340" max="14341" width="14.796875" style="3" customWidth="1"/>
    <col min="14342" max="14342" width="16.796875" style="3" customWidth="1"/>
    <col min="14343" max="14343" width="12.796875" style="3" customWidth="1"/>
    <col min="14344" max="14344" width="15.3984375" style="3" customWidth="1"/>
    <col min="14345" max="14345" width="11.796875" style="3" customWidth="1"/>
    <col min="14346" max="14346" width="14.796875" style="3" customWidth="1"/>
    <col min="14347" max="14592" width="9.796875" style="3"/>
    <col min="14593" max="14593" width="19.19921875" style="3" customWidth="1"/>
    <col min="14594" max="14594" width="16.796875" style="3" customWidth="1"/>
    <col min="14595" max="14595" width="15.3984375" style="3" customWidth="1"/>
    <col min="14596" max="14597" width="14.796875" style="3" customWidth="1"/>
    <col min="14598" max="14598" width="16.796875" style="3" customWidth="1"/>
    <col min="14599" max="14599" width="12.796875" style="3" customWidth="1"/>
    <col min="14600" max="14600" width="15.3984375" style="3" customWidth="1"/>
    <col min="14601" max="14601" width="11.796875" style="3" customWidth="1"/>
    <col min="14602" max="14602" width="14.796875" style="3" customWidth="1"/>
    <col min="14603" max="14848" width="9.796875" style="3"/>
    <col min="14849" max="14849" width="19.19921875" style="3" customWidth="1"/>
    <col min="14850" max="14850" width="16.796875" style="3" customWidth="1"/>
    <col min="14851" max="14851" width="15.3984375" style="3" customWidth="1"/>
    <col min="14852" max="14853" width="14.796875" style="3" customWidth="1"/>
    <col min="14854" max="14854" width="16.796875" style="3" customWidth="1"/>
    <col min="14855" max="14855" width="12.796875" style="3" customWidth="1"/>
    <col min="14856" max="14856" width="15.3984375" style="3" customWidth="1"/>
    <col min="14857" max="14857" width="11.796875" style="3" customWidth="1"/>
    <col min="14858" max="14858" width="14.796875" style="3" customWidth="1"/>
    <col min="14859" max="15104" width="9.796875" style="3"/>
    <col min="15105" max="15105" width="19.19921875" style="3" customWidth="1"/>
    <col min="15106" max="15106" width="16.796875" style="3" customWidth="1"/>
    <col min="15107" max="15107" width="15.3984375" style="3" customWidth="1"/>
    <col min="15108" max="15109" width="14.796875" style="3" customWidth="1"/>
    <col min="15110" max="15110" width="16.796875" style="3" customWidth="1"/>
    <col min="15111" max="15111" width="12.796875" style="3" customWidth="1"/>
    <col min="15112" max="15112" width="15.3984375" style="3" customWidth="1"/>
    <col min="15113" max="15113" width="11.796875" style="3" customWidth="1"/>
    <col min="15114" max="15114" width="14.796875" style="3" customWidth="1"/>
    <col min="15115" max="15360" width="9.796875" style="3"/>
    <col min="15361" max="15361" width="19.19921875" style="3" customWidth="1"/>
    <col min="15362" max="15362" width="16.796875" style="3" customWidth="1"/>
    <col min="15363" max="15363" width="15.3984375" style="3" customWidth="1"/>
    <col min="15364" max="15365" width="14.796875" style="3" customWidth="1"/>
    <col min="15366" max="15366" width="16.796875" style="3" customWidth="1"/>
    <col min="15367" max="15367" width="12.796875" style="3" customWidth="1"/>
    <col min="15368" max="15368" width="15.3984375" style="3" customWidth="1"/>
    <col min="15369" max="15369" width="11.796875" style="3" customWidth="1"/>
    <col min="15370" max="15370" width="14.796875" style="3" customWidth="1"/>
    <col min="15371" max="15616" width="9.796875" style="3"/>
    <col min="15617" max="15617" width="19.19921875" style="3" customWidth="1"/>
    <col min="15618" max="15618" width="16.796875" style="3" customWidth="1"/>
    <col min="15619" max="15619" width="15.3984375" style="3" customWidth="1"/>
    <col min="15620" max="15621" width="14.796875" style="3" customWidth="1"/>
    <col min="15622" max="15622" width="16.796875" style="3" customWidth="1"/>
    <col min="15623" max="15623" width="12.796875" style="3" customWidth="1"/>
    <col min="15624" max="15624" width="15.3984375" style="3" customWidth="1"/>
    <col min="15625" max="15625" width="11.796875" style="3" customWidth="1"/>
    <col min="15626" max="15626" width="14.796875" style="3" customWidth="1"/>
    <col min="15627" max="15872" width="9.796875" style="3"/>
    <col min="15873" max="15873" width="19.19921875" style="3" customWidth="1"/>
    <col min="15874" max="15874" width="16.796875" style="3" customWidth="1"/>
    <col min="15875" max="15875" width="15.3984375" style="3" customWidth="1"/>
    <col min="15876" max="15877" width="14.796875" style="3" customWidth="1"/>
    <col min="15878" max="15878" width="16.796875" style="3" customWidth="1"/>
    <col min="15879" max="15879" width="12.796875" style="3" customWidth="1"/>
    <col min="15880" max="15880" width="15.3984375" style="3" customWidth="1"/>
    <col min="15881" max="15881" width="11.796875" style="3" customWidth="1"/>
    <col min="15882" max="15882" width="14.796875" style="3" customWidth="1"/>
    <col min="15883" max="16128" width="9.796875" style="3"/>
    <col min="16129" max="16129" width="19.19921875" style="3" customWidth="1"/>
    <col min="16130" max="16130" width="16.796875" style="3" customWidth="1"/>
    <col min="16131" max="16131" width="15.3984375" style="3" customWidth="1"/>
    <col min="16132" max="16133" width="14.796875" style="3" customWidth="1"/>
    <col min="16134" max="16134" width="16.796875" style="3" customWidth="1"/>
    <col min="16135" max="16135" width="12.796875" style="3" customWidth="1"/>
    <col min="16136" max="16136" width="15.3984375" style="3" customWidth="1"/>
    <col min="16137" max="16137" width="11.796875" style="3" customWidth="1"/>
    <col min="16138" max="16138" width="14.796875" style="3" customWidth="1"/>
    <col min="16139" max="16384" width="9.796875" style="3"/>
  </cols>
  <sheetData>
    <row r="1" spans="1:10" ht="18" customHeight="1" x14ac:dyDescent="0.35">
      <c r="A1" s="1"/>
      <c r="B1" s="2"/>
      <c r="C1" s="2"/>
      <c r="D1" s="2"/>
      <c r="E1" s="2"/>
      <c r="F1" s="2"/>
      <c r="G1" s="2"/>
      <c r="H1" s="2"/>
      <c r="I1" s="2"/>
    </row>
    <row r="2" spans="1:10" ht="18" customHeight="1" x14ac:dyDescent="0.35">
      <c r="A2" s="1"/>
      <c r="B2" s="2"/>
      <c r="C2" s="2"/>
      <c r="D2" s="2"/>
      <c r="E2" s="2"/>
      <c r="F2" s="2"/>
      <c r="G2" s="2"/>
      <c r="H2" s="2"/>
      <c r="I2" s="2"/>
    </row>
    <row r="3" spans="1:10" ht="18" customHeight="1" x14ac:dyDescent="0.35">
      <c r="A3" s="1"/>
      <c r="B3" s="2"/>
      <c r="C3" s="2"/>
      <c r="D3" s="2"/>
      <c r="E3" s="2"/>
      <c r="F3" s="2"/>
      <c r="G3" s="2"/>
      <c r="H3" s="2"/>
      <c r="I3" s="2"/>
    </row>
    <row r="4" spans="1:10" ht="18" customHeight="1" x14ac:dyDescent="0.15">
      <c r="A4" s="86" t="s">
        <v>0</v>
      </c>
      <c r="B4" s="87"/>
      <c r="C4" s="88"/>
      <c r="D4" s="88"/>
      <c r="E4" s="88"/>
      <c r="F4" s="88"/>
      <c r="G4" s="88"/>
      <c r="H4" s="88"/>
      <c r="I4" s="2"/>
    </row>
    <row r="5" spans="1:10" ht="18" customHeight="1" x14ac:dyDescent="0.15">
      <c r="A5" s="89" t="s">
        <v>1</v>
      </c>
      <c r="B5" s="87"/>
      <c r="C5" s="88"/>
      <c r="D5" s="88"/>
      <c r="E5" s="88"/>
      <c r="F5" s="88"/>
      <c r="G5" s="88"/>
      <c r="H5" s="88"/>
      <c r="I5" s="2"/>
    </row>
    <row r="6" spans="1:10" ht="18" customHeight="1" x14ac:dyDescent="0.15">
      <c r="A6" s="90" t="s">
        <v>76</v>
      </c>
      <c r="B6" s="91"/>
      <c r="C6" s="91"/>
      <c r="D6" s="88"/>
      <c r="E6" s="88"/>
      <c r="F6" s="88"/>
      <c r="G6" s="88"/>
      <c r="H6" s="88"/>
      <c r="I6" s="2"/>
    </row>
    <row r="7" spans="1:10" ht="18" customHeight="1" x14ac:dyDescent="0.15">
      <c r="A7" s="92"/>
      <c r="B7" s="88"/>
      <c r="C7" s="88"/>
      <c r="D7" s="88"/>
      <c r="E7" s="88"/>
      <c r="F7" s="88"/>
      <c r="G7" s="88"/>
      <c r="H7" s="88"/>
      <c r="I7" s="2"/>
    </row>
    <row r="8" spans="1:10" ht="9" customHeight="1" x14ac:dyDescent="0.15">
      <c r="A8" s="93"/>
      <c r="B8" s="93"/>
      <c r="C8" s="93"/>
      <c r="D8" s="93"/>
      <c r="E8" s="94"/>
      <c r="F8" s="94"/>
      <c r="G8" s="94"/>
      <c r="H8" s="94"/>
      <c r="I8" s="2"/>
    </row>
    <row r="9" spans="1:10" ht="9" customHeight="1" x14ac:dyDescent="0.15">
      <c r="A9" s="93"/>
      <c r="B9" s="95"/>
      <c r="C9" s="95"/>
      <c r="D9" s="95"/>
      <c r="E9" s="88"/>
      <c r="F9" s="88"/>
      <c r="G9" s="88"/>
      <c r="H9" s="96" t="s">
        <v>2</v>
      </c>
      <c r="I9" s="2"/>
    </row>
    <row r="10" spans="1:10" ht="9" customHeight="1" x14ac:dyDescent="0.15">
      <c r="A10" s="97" t="s">
        <v>77</v>
      </c>
      <c r="B10" s="98" t="s">
        <v>3</v>
      </c>
      <c r="C10" s="95"/>
      <c r="D10" s="95"/>
      <c r="E10" s="88"/>
      <c r="F10" s="88"/>
      <c r="G10" s="88"/>
      <c r="H10" s="96" t="s">
        <v>4</v>
      </c>
      <c r="I10" s="2"/>
    </row>
    <row r="11" spans="1:10" ht="12" customHeight="1" x14ac:dyDescent="0.15">
      <c r="A11" s="51"/>
      <c r="B11" s="52" t="s">
        <v>5</v>
      </c>
      <c r="C11" s="53"/>
      <c r="D11" s="53"/>
      <c r="E11" s="54"/>
      <c r="F11" s="54"/>
      <c r="G11" s="54"/>
      <c r="H11" s="99"/>
      <c r="I11" s="2"/>
    </row>
    <row r="12" spans="1:10" ht="12" customHeight="1" x14ac:dyDescent="0.15">
      <c r="A12" s="55"/>
      <c r="B12" s="56" t="s">
        <v>7</v>
      </c>
      <c r="C12" s="57"/>
      <c r="D12" s="58"/>
      <c r="E12" s="53" t="s">
        <v>8</v>
      </c>
      <c r="F12" s="54"/>
      <c r="G12" s="54"/>
      <c r="H12" s="59"/>
      <c r="I12" s="2"/>
    </row>
    <row r="13" spans="1:10" ht="12" customHeight="1" x14ac:dyDescent="0.15">
      <c r="A13" s="55" t="s">
        <v>6</v>
      </c>
      <c r="B13" s="60"/>
      <c r="C13" s="61" t="s">
        <v>9</v>
      </c>
      <c r="D13" s="62"/>
      <c r="E13" s="63" t="s">
        <v>11</v>
      </c>
      <c r="F13" s="64" t="s">
        <v>12</v>
      </c>
      <c r="G13" s="65"/>
      <c r="H13" s="66" t="s">
        <v>10</v>
      </c>
      <c r="I13" s="2"/>
    </row>
    <row r="14" spans="1:10" ht="12" customHeight="1" x14ac:dyDescent="0.15">
      <c r="A14" s="67"/>
      <c r="B14" s="100" t="s">
        <v>14</v>
      </c>
      <c r="C14" s="68" t="s">
        <v>15</v>
      </c>
      <c r="D14" s="117" t="s">
        <v>10</v>
      </c>
      <c r="E14" s="68" t="s">
        <v>16</v>
      </c>
      <c r="F14" s="70" t="s">
        <v>17</v>
      </c>
      <c r="G14" s="70" t="s">
        <v>13</v>
      </c>
      <c r="H14" s="69"/>
      <c r="I14" s="2"/>
    </row>
    <row r="15" spans="1:10" ht="10.15" customHeight="1" x14ac:dyDescent="0.15">
      <c r="A15" s="71" t="s">
        <v>18</v>
      </c>
      <c r="B15" s="15">
        <v>452124</v>
      </c>
      <c r="C15" s="15">
        <v>182218</v>
      </c>
      <c r="D15" s="83">
        <v>634342</v>
      </c>
      <c r="E15" s="15">
        <v>29020</v>
      </c>
      <c r="F15" s="15">
        <v>150163</v>
      </c>
      <c r="G15" s="16">
        <v>14120</v>
      </c>
      <c r="H15" s="83">
        <f>G15+F15+E15+D15</f>
        <v>827645</v>
      </c>
      <c r="J15" s="17"/>
    </row>
    <row r="16" spans="1:10" ht="10.15" customHeight="1" x14ac:dyDescent="0.15">
      <c r="A16" s="71" t="s">
        <v>19</v>
      </c>
      <c r="B16" s="18">
        <v>38916</v>
      </c>
      <c r="C16" s="18">
        <v>24429</v>
      </c>
      <c r="D16" s="84">
        <v>63345</v>
      </c>
      <c r="E16" s="18">
        <v>3891</v>
      </c>
      <c r="F16" s="18">
        <v>20132</v>
      </c>
      <c r="G16" s="16">
        <v>1893</v>
      </c>
      <c r="H16" s="84">
        <f t="shared" ref="H16:H65" si="0">G16+F16+E16+D16</f>
        <v>89261</v>
      </c>
    </row>
    <row r="17" spans="1:8" ht="10.15" customHeight="1" x14ac:dyDescent="0.15">
      <c r="A17" s="71" t="s">
        <v>20</v>
      </c>
      <c r="B17" s="18">
        <v>424707</v>
      </c>
      <c r="C17" s="18">
        <v>207442</v>
      </c>
      <c r="D17" s="84">
        <v>632149</v>
      </c>
      <c r="E17" s="18">
        <v>33037</v>
      </c>
      <c r="F17" s="18">
        <v>170950</v>
      </c>
      <c r="G17" s="16">
        <v>16075</v>
      </c>
      <c r="H17" s="84">
        <f>G17+F17+E17+D17</f>
        <v>852211</v>
      </c>
    </row>
    <row r="18" spans="1:8" ht="10.15" customHeight="1" x14ac:dyDescent="0.15">
      <c r="A18" s="72" t="s">
        <v>21</v>
      </c>
      <c r="B18" s="101">
        <v>217616</v>
      </c>
      <c r="C18" s="101">
        <v>141684</v>
      </c>
      <c r="D18" s="84">
        <v>359300</v>
      </c>
      <c r="E18" s="101">
        <v>22565</v>
      </c>
      <c r="F18" s="101">
        <v>116760</v>
      </c>
      <c r="G18" s="19">
        <v>10979</v>
      </c>
      <c r="H18" s="84">
        <f t="shared" si="0"/>
        <v>509604</v>
      </c>
    </row>
    <row r="19" spans="1:8" ht="10.15" customHeight="1" x14ac:dyDescent="0.15">
      <c r="A19" s="73" t="s">
        <v>22</v>
      </c>
      <c r="B19" s="15">
        <v>1929706</v>
      </c>
      <c r="C19" s="15">
        <v>638300</v>
      </c>
      <c r="D19" s="83">
        <v>2568006</v>
      </c>
      <c r="E19" s="15">
        <v>101655</v>
      </c>
      <c r="F19" s="15">
        <v>526013</v>
      </c>
      <c r="G19" s="16">
        <v>49462</v>
      </c>
      <c r="H19" s="83">
        <f t="shared" si="0"/>
        <v>3245136</v>
      </c>
    </row>
    <row r="20" spans="1:8" ht="10.15" customHeight="1" x14ac:dyDescent="0.15">
      <c r="A20" s="73" t="s">
        <v>23</v>
      </c>
      <c r="B20" s="18">
        <v>364254</v>
      </c>
      <c r="C20" s="18">
        <v>151533</v>
      </c>
      <c r="D20" s="84">
        <v>515787</v>
      </c>
      <c r="E20" s="18">
        <v>24133</v>
      </c>
      <c r="F20" s="18">
        <v>124876</v>
      </c>
      <c r="G20" s="16">
        <v>11742</v>
      </c>
      <c r="H20" s="84">
        <f t="shared" si="0"/>
        <v>676538</v>
      </c>
    </row>
    <row r="21" spans="1:8" ht="10.15" customHeight="1" x14ac:dyDescent="0.15">
      <c r="A21" s="73" t="s">
        <v>24</v>
      </c>
      <c r="B21" s="18">
        <v>212520</v>
      </c>
      <c r="C21" s="18">
        <v>55604</v>
      </c>
      <c r="D21" s="84">
        <v>268124</v>
      </c>
      <c r="E21" s="18">
        <v>8855</v>
      </c>
      <c r="F21" s="18">
        <v>45822</v>
      </c>
      <c r="G21" s="16">
        <v>4309</v>
      </c>
      <c r="H21" s="84">
        <f t="shared" si="0"/>
        <v>327110</v>
      </c>
    </row>
    <row r="22" spans="1:8" ht="10.15" customHeight="1" x14ac:dyDescent="0.15">
      <c r="A22" s="74" t="s">
        <v>25</v>
      </c>
      <c r="B22" s="101">
        <v>70676</v>
      </c>
      <c r="C22" s="18">
        <v>15000</v>
      </c>
      <c r="D22" s="84">
        <v>85676</v>
      </c>
      <c r="E22" s="101">
        <v>2389</v>
      </c>
      <c r="F22" s="101">
        <v>12361</v>
      </c>
      <c r="G22" s="19">
        <v>1162</v>
      </c>
      <c r="H22" s="84">
        <f t="shared" si="0"/>
        <v>101588</v>
      </c>
    </row>
    <row r="23" spans="1:8" ht="10.15" customHeight="1" x14ac:dyDescent="0.15">
      <c r="A23" s="73" t="s">
        <v>26</v>
      </c>
      <c r="B23" s="15">
        <v>14177</v>
      </c>
      <c r="C23" s="15">
        <v>2429</v>
      </c>
      <c r="D23" s="83">
        <v>16606</v>
      </c>
      <c r="E23" s="15">
        <v>387</v>
      </c>
      <c r="F23" s="15">
        <v>2001</v>
      </c>
      <c r="G23" s="16">
        <v>188</v>
      </c>
      <c r="H23" s="83">
        <f t="shared" si="0"/>
        <v>19182</v>
      </c>
    </row>
    <row r="24" spans="1:8" ht="10.15" customHeight="1" x14ac:dyDescent="0.15">
      <c r="A24" s="73" t="s">
        <v>27</v>
      </c>
      <c r="B24" s="18">
        <v>1339197</v>
      </c>
      <c r="C24" s="18">
        <v>374902</v>
      </c>
      <c r="D24" s="84">
        <v>1714099</v>
      </c>
      <c r="E24" s="18">
        <v>59707</v>
      </c>
      <c r="F24" s="18">
        <v>308951</v>
      </c>
      <c r="G24" s="16">
        <v>29051</v>
      </c>
      <c r="H24" s="84">
        <f t="shared" si="0"/>
        <v>2111808</v>
      </c>
    </row>
    <row r="25" spans="1:8" ht="10.15" customHeight="1" x14ac:dyDescent="0.15">
      <c r="A25" s="73" t="s">
        <v>28</v>
      </c>
      <c r="B25" s="18">
        <v>664053</v>
      </c>
      <c r="C25" s="18">
        <v>271285</v>
      </c>
      <c r="D25" s="84">
        <v>935338</v>
      </c>
      <c r="E25" s="18">
        <v>43205</v>
      </c>
      <c r="F25" s="18">
        <v>223562</v>
      </c>
      <c r="G25" s="16">
        <v>21022</v>
      </c>
      <c r="H25" s="84">
        <f t="shared" si="0"/>
        <v>1223127</v>
      </c>
    </row>
    <row r="26" spans="1:8" ht="10.15" customHeight="1" x14ac:dyDescent="0.15">
      <c r="A26" s="74" t="s">
        <v>29</v>
      </c>
      <c r="B26" s="101">
        <v>60118</v>
      </c>
      <c r="C26" s="18">
        <v>10326</v>
      </c>
      <c r="D26" s="85">
        <v>70444</v>
      </c>
      <c r="E26" s="101">
        <v>1644</v>
      </c>
      <c r="F26" s="101">
        <v>8509</v>
      </c>
      <c r="G26" s="19">
        <v>800</v>
      </c>
      <c r="H26" s="85">
        <f t="shared" si="0"/>
        <v>81397</v>
      </c>
    </row>
    <row r="27" spans="1:8" ht="10.15" customHeight="1" x14ac:dyDescent="0.15">
      <c r="A27" s="73" t="s">
        <v>30</v>
      </c>
      <c r="B27" s="15">
        <v>118010</v>
      </c>
      <c r="C27" s="15">
        <v>69482</v>
      </c>
      <c r="D27" s="83">
        <v>187492</v>
      </c>
      <c r="E27" s="15">
        <v>11066</v>
      </c>
      <c r="F27" s="15">
        <v>57259</v>
      </c>
      <c r="G27" s="16">
        <v>5384</v>
      </c>
      <c r="H27" s="83">
        <f t="shared" si="0"/>
        <v>261201</v>
      </c>
    </row>
    <row r="28" spans="1:8" ht="10.15" customHeight="1" x14ac:dyDescent="0.15">
      <c r="A28" s="73" t="s">
        <v>31</v>
      </c>
      <c r="B28" s="18">
        <v>594696</v>
      </c>
      <c r="C28" s="18">
        <v>295779</v>
      </c>
      <c r="D28" s="84">
        <v>890475</v>
      </c>
      <c r="E28" s="18">
        <v>47106</v>
      </c>
      <c r="F28" s="18">
        <v>243747</v>
      </c>
      <c r="G28" s="16">
        <v>22920</v>
      </c>
      <c r="H28" s="84">
        <f t="shared" si="0"/>
        <v>1204248</v>
      </c>
    </row>
    <row r="29" spans="1:8" ht="10.15" customHeight="1" x14ac:dyDescent="0.15">
      <c r="A29" s="73" t="s">
        <v>32</v>
      </c>
      <c r="B29" s="18">
        <v>431946</v>
      </c>
      <c r="C29" s="18">
        <v>254410</v>
      </c>
      <c r="D29" s="84">
        <v>686356</v>
      </c>
      <c r="E29" s="18">
        <v>40517</v>
      </c>
      <c r="F29" s="18">
        <v>209655</v>
      </c>
      <c r="G29" s="16">
        <v>19714</v>
      </c>
      <c r="H29" s="84">
        <f t="shared" si="0"/>
        <v>956242</v>
      </c>
    </row>
    <row r="30" spans="1:8" ht="10.15" customHeight="1" x14ac:dyDescent="0.15">
      <c r="A30" s="74" t="s">
        <v>33</v>
      </c>
      <c r="B30" s="101">
        <v>220402</v>
      </c>
      <c r="C30" s="18">
        <v>147881</v>
      </c>
      <c r="D30" s="84">
        <v>368283</v>
      </c>
      <c r="E30" s="101">
        <v>23551</v>
      </c>
      <c r="F30" s="101">
        <v>121866</v>
      </c>
      <c r="G30" s="19">
        <v>11459</v>
      </c>
      <c r="H30" s="84">
        <f t="shared" si="0"/>
        <v>525159</v>
      </c>
    </row>
    <row r="31" spans="1:8" ht="10.15" customHeight="1" x14ac:dyDescent="0.15">
      <c r="A31" s="73" t="s">
        <v>34</v>
      </c>
      <c r="B31" s="15">
        <v>174326</v>
      </c>
      <c r="C31" s="15">
        <v>119423</v>
      </c>
      <c r="D31" s="83">
        <v>293749</v>
      </c>
      <c r="E31" s="15">
        <v>19019</v>
      </c>
      <c r="F31" s="15">
        <v>98414</v>
      </c>
      <c r="G31" s="16">
        <v>9254</v>
      </c>
      <c r="H31" s="83">
        <f t="shared" si="0"/>
        <v>420436</v>
      </c>
    </row>
    <row r="32" spans="1:8" ht="10.15" customHeight="1" x14ac:dyDescent="0.15">
      <c r="A32" s="73" t="s">
        <v>35</v>
      </c>
      <c r="B32" s="18">
        <v>310886</v>
      </c>
      <c r="C32" s="18">
        <v>168697</v>
      </c>
      <c r="D32" s="84">
        <v>479583</v>
      </c>
      <c r="E32" s="18">
        <v>26867</v>
      </c>
      <c r="F32" s="18">
        <v>139021</v>
      </c>
      <c r="G32" s="16">
        <v>13072</v>
      </c>
      <c r="H32" s="84">
        <f t="shared" si="0"/>
        <v>658543</v>
      </c>
    </row>
    <row r="33" spans="1:8" ht="10.15" customHeight="1" x14ac:dyDescent="0.15">
      <c r="A33" s="73" t="s">
        <v>36</v>
      </c>
      <c r="B33" s="18">
        <v>313314</v>
      </c>
      <c r="C33" s="18">
        <v>152088</v>
      </c>
      <c r="D33" s="84">
        <v>465402</v>
      </c>
      <c r="E33" s="18">
        <v>24222</v>
      </c>
      <c r="F33" s="18">
        <v>125334</v>
      </c>
      <c r="G33" s="16">
        <v>11785</v>
      </c>
      <c r="H33" s="84">
        <f t="shared" si="0"/>
        <v>626743</v>
      </c>
    </row>
    <row r="34" spans="1:8" ht="10.15" customHeight="1" x14ac:dyDescent="0.15">
      <c r="A34" s="74" t="s">
        <v>37</v>
      </c>
      <c r="B34" s="101">
        <v>92606</v>
      </c>
      <c r="C34" s="18">
        <v>39054</v>
      </c>
      <c r="D34" s="84">
        <v>131660</v>
      </c>
      <c r="E34" s="101">
        <v>6220</v>
      </c>
      <c r="F34" s="101">
        <v>32184</v>
      </c>
      <c r="G34" s="19">
        <v>3026</v>
      </c>
      <c r="H34" s="84">
        <f t="shared" si="0"/>
        <v>173090</v>
      </c>
    </row>
    <row r="35" spans="1:8" ht="10.15" customHeight="1" x14ac:dyDescent="0.15">
      <c r="A35" s="73" t="s">
        <v>38</v>
      </c>
      <c r="B35" s="15">
        <v>328068</v>
      </c>
      <c r="C35" s="15">
        <v>95940</v>
      </c>
      <c r="D35" s="83">
        <v>424008</v>
      </c>
      <c r="E35" s="15">
        <v>15279</v>
      </c>
      <c r="F35" s="15">
        <v>79062</v>
      </c>
      <c r="G35" s="16">
        <v>7434</v>
      </c>
      <c r="H35" s="83">
        <f t="shared" si="0"/>
        <v>525783</v>
      </c>
    </row>
    <row r="36" spans="1:8" ht="10.15" customHeight="1" x14ac:dyDescent="0.15">
      <c r="A36" s="73" t="s">
        <v>39</v>
      </c>
      <c r="B36" s="18">
        <v>357750</v>
      </c>
      <c r="C36" s="18">
        <v>86277</v>
      </c>
      <c r="D36" s="84">
        <v>444027</v>
      </c>
      <c r="E36" s="18">
        <v>13740</v>
      </c>
      <c r="F36" s="18">
        <v>71100</v>
      </c>
      <c r="G36" s="16">
        <v>6686</v>
      </c>
      <c r="H36" s="84">
        <f t="shared" si="0"/>
        <v>535553</v>
      </c>
    </row>
    <row r="37" spans="1:8" ht="10.15" customHeight="1" x14ac:dyDescent="0.15">
      <c r="A37" s="73" t="s">
        <v>40</v>
      </c>
      <c r="B37" s="18">
        <v>628882</v>
      </c>
      <c r="C37" s="18">
        <v>189044</v>
      </c>
      <c r="D37" s="84">
        <v>817926</v>
      </c>
      <c r="E37" s="18">
        <v>30107</v>
      </c>
      <c r="F37" s="18">
        <v>155788</v>
      </c>
      <c r="G37" s="16">
        <v>14649</v>
      </c>
      <c r="H37" s="84">
        <f t="shared" si="0"/>
        <v>1018470</v>
      </c>
    </row>
    <row r="38" spans="1:8" ht="10.15" customHeight="1" x14ac:dyDescent="0.15">
      <c r="A38" s="74" t="s">
        <v>41</v>
      </c>
      <c r="B38" s="101">
        <v>347905</v>
      </c>
      <c r="C38" s="18">
        <v>145874</v>
      </c>
      <c r="D38" s="84">
        <v>493779</v>
      </c>
      <c r="E38" s="101">
        <v>23232</v>
      </c>
      <c r="F38" s="101">
        <v>120212</v>
      </c>
      <c r="G38" s="19">
        <v>11304</v>
      </c>
      <c r="H38" s="84">
        <f t="shared" si="0"/>
        <v>648527</v>
      </c>
    </row>
    <row r="39" spans="1:8" ht="10.15" customHeight="1" x14ac:dyDescent="0.15">
      <c r="A39" s="73" t="s">
        <v>42</v>
      </c>
      <c r="B39" s="15">
        <v>243613</v>
      </c>
      <c r="C39" s="15">
        <v>143360</v>
      </c>
      <c r="D39" s="83">
        <v>386973</v>
      </c>
      <c r="E39" s="15">
        <v>22831</v>
      </c>
      <c r="F39" s="15">
        <v>118141</v>
      </c>
      <c r="G39" s="16">
        <v>11109</v>
      </c>
      <c r="H39" s="83">
        <f t="shared" si="0"/>
        <v>539054</v>
      </c>
    </row>
    <row r="40" spans="1:8" ht="10.15" customHeight="1" x14ac:dyDescent="0.15">
      <c r="A40" s="73" t="s">
        <v>43</v>
      </c>
      <c r="B40" s="18">
        <v>460311</v>
      </c>
      <c r="C40" s="18">
        <v>196482</v>
      </c>
      <c r="D40" s="84">
        <v>656793</v>
      </c>
      <c r="E40" s="18">
        <v>31292</v>
      </c>
      <c r="F40" s="18">
        <v>161918</v>
      </c>
      <c r="G40" s="16">
        <v>15225</v>
      </c>
      <c r="H40" s="84">
        <f t="shared" si="0"/>
        <v>865228</v>
      </c>
    </row>
    <row r="41" spans="1:8" ht="10.15" customHeight="1" x14ac:dyDescent="0.15">
      <c r="A41" s="73" t="s">
        <v>44</v>
      </c>
      <c r="B41" s="18">
        <v>79610</v>
      </c>
      <c r="C41" s="18">
        <v>57796</v>
      </c>
      <c r="D41" s="84">
        <v>137406</v>
      </c>
      <c r="E41" s="18">
        <v>9205</v>
      </c>
      <c r="F41" s="18">
        <v>47629</v>
      </c>
      <c r="G41" s="16">
        <v>4479</v>
      </c>
      <c r="H41" s="84">
        <f t="shared" si="0"/>
        <v>198719</v>
      </c>
    </row>
    <row r="42" spans="1:8" ht="10.15" customHeight="1" x14ac:dyDescent="0.15">
      <c r="A42" s="74" t="s">
        <v>45</v>
      </c>
      <c r="B42" s="101">
        <v>129396</v>
      </c>
      <c r="C42" s="18">
        <v>101040</v>
      </c>
      <c r="D42" s="84">
        <v>230436</v>
      </c>
      <c r="E42" s="101">
        <v>16092</v>
      </c>
      <c r="F42" s="101">
        <v>83266</v>
      </c>
      <c r="G42" s="19">
        <v>7830</v>
      </c>
      <c r="H42" s="84">
        <f t="shared" si="0"/>
        <v>337624</v>
      </c>
    </row>
    <row r="43" spans="1:8" ht="10.15" customHeight="1" x14ac:dyDescent="0.15">
      <c r="A43" s="73" t="s">
        <v>46</v>
      </c>
      <c r="B43" s="15">
        <v>176690</v>
      </c>
      <c r="C43" s="15">
        <v>80430</v>
      </c>
      <c r="D43" s="83">
        <v>257120</v>
      </c>
      <c r="E43" s="15">
        <v>12809</v>
      </c>
      <c r="F43" s="15">
        <v>66281</v>
      </c>
      <c r="G43" s="16">
        <v>6233</v>
      </c>
      <c r="H43" s="83">
        <f t="shared" si="0"/>
        <v>342443</v>
      </c>
    </row>
    <row r="44" spans="1:8" ht="10.15" customHeight="1" x14ac:dyDescent="0.15">
      <c r="A44" s="73" t="s">
        <v>47</v>
      </c>
      <c r="B44" s="18">
        <v>99321</v>
      </c>
      <c r="C44" s="18">
        <v>24366</v>
      </c>
      <c r="D44" s="84">
        <v>123687</v>
      </c>
      <c r="E44" s="18">
        <v>3881</v>
      </c>
      <c r="F44" s="18">
        <v>20080</v>
      </c>
      <c r="G44" s="16">
        <v>1888</v>
      </c>
      <c r="H44" s="84">
        <f t="shared" si="0"/>
        <v>149536</v>
      </c>
    </row>
    <row r="45" spans="1:8" ht="10.15" customHeight="1" x14ac:dyDescent="0.15">
      <c r="A45" s="73" t="s">
        <v>48</v>
      </c>
      <c r="B45" s="18">
        <v>502794</v>
      </c>
      <c r="C45" s="18">
        <v>147021</v>
      </c>
      <c r="D45" s="84">
        <v>649815</v>
      </c>
      <c r="E45" s="18">
        <v>23415</v>
      </c>
      <c r="F45" s="18">
        <v>121158</v>
      </c>
      <c r="G45" s="16">
        <v>11393</v>
      </c>
      <c r="H45" s="84">
        <f t="shared" si="0"/>
        <v>805781</v>
      </c>
    </row>
    <row r="46" spans="1:8" ht="10.15" customHeight="1" x14ac:dyDescent="0.15">
      <c r="A46" s="74" t="s">
        <v>49</v>
      </c>
      <c r="B46" s="101">
        <v>139180</v>
      </c>
      <c r="C46" s="18">
        <v>132990</v>
      </c>
      <c r="D46" s="84">
        <v>272170</v>
      </c>
      <c r="E46" s="101">
        <v>21180</v>
      </c>
      <c r="F46" s="101">
        <v>109595</v>
      </c>
      <c r="G46" s="19">
        <v>10305</v>
      </c>
      <c r="H46" s="84">
        <f t="shared" si="0"/>
        <v>413250</v>
      </c>
    </row>
    <row r="47" spans="1:8" ht="10.15" customHeight="1" x14ac:dyDescent="0.15">
      <c r="A47" s="73" t="s">
        <v>50</v>
      </c>
      <c r="B47" s="15">
        <v>746252</v>
      </c>
      <c r="C47" s="15">
        <v>312502</v>
      </c>
      <c r="D47" s="83">
        <v>1058754</v>
      </c>
      <c r="E47" s="15">
        <v>49769</v>
      </c>
      <c r="F47" s="15">
        <v>257528</v>
      </c>
      <c r="G47" s="16">
        <v>24216</v>
      </c>
      <c r="H47" s="83">
        <f t="shared" si="0"/>
        <v>1390267</v>
      </c>
    </row>
    <row r="48" spans="1:8" ht="10.15" customHeight="1" x14ac:dyDescent="0.15">
      <c r="A48" s="73" t="s">
        <v>51</v>
      </c>
      <c r="B48" s="18">
        <v>693916</v>
      </c>
      <c r="C48" s="18">
        <v>231440</v>
      </c>
      <c r="D48" s="84">
        <v>925356</v>
      </c>
      <c r="E48" s="18">
        <v>36859</v>
      </c>
      <c r="F48" s="18">
        <v>190726</v>
      </c>
      <c r="G48" s="16">
        <v>17934</v>
      </c>
      <c r="H48" s="84">
        <f t="shared" si="0"/>
        <v>1170875</v>
      </c>
    </row>
    <row r="49" spans="1:8" ht="10.15" customHeight="1" x14ac:dyDescent="0.15">
      <c r="A49" s="73" t="s">
        <v>52</v>
      </c>
      <c r="B49" s="18">
        <v>58988</v>
      </c>
      <c r="C49" s="18">
        <v>54499</v>
      </c>
      <c r="D49" s="84">
        <v>113487</v>
      </c>
      <c r="E49" s="18">
        <v>8680</v>
      </c>
      <c r="F49" s="18">
        <v>44912</v>
      </c>
      <c r="G49" s="16">
        <v>4223</v>
      </c>
      <c r="H49" s="84">
        <f t="shared" si="0"/>
        <v>171302</v>
      </c>
    </row>
    <row r="50" spans="1:8" ht="10.15" customHeight="1" x14ac:dyDescent="0.15">
      <c r="A50" s="74" t="s">
        <v>53</v>
      </c>
      <c r="B50" s="101">
        <v>674737</v>
      </c>
      <c r="C50" s="18">
        <v>307067</v>
      </c>
      <c r="D50" s="84">
        <v>981804</v>
      </c>
      <c r="E50" s="101">
        <v>48903</v>
      </c>
      <c r="F50" s="101">
        <v>253049</v>
      </c>
      <c r="G50" s="19">
        <v>23795</v>
      </c>
      <c r="H50" s="84">
        <f t="shared" si="0"/>
        <v>1307551</v>
      </c>
    </row>
    <row r="51" spans="1:8" ht="10.15" customHeight="1" x14ac:dyDescent="0.15">
      <c r="A51" s="73" t="s">
        <v>54</v>
      </c>
      <c r="B51" s="15">
        <v>272307</v>
      </c>
      <c r="C51" s="15">
        <v>186462</v>
      </c>
      <c r="D51" s="83">
        <v>458769</v>
      </c>
      <c r="E51" s="15">
        <v>29696</v>
      </c>
      <c r="F51" s="15">
        <v>153660</v>
      </c>
      <c r="G51" s="16">
        <v>14449</v>
      </c>
      <c r="H51" s="83">
        <f t="shared" si="0"/>
        <v>656574</v>
      </c>
    </row>
    <row r="52" spans="1:8" ht="10.15" customHeight="1" x14ac:dyDescent="0.15">
      <c r="A52" s="73" t="s">
        <v>55</v>
      </c>
      <c r="B52" s="18">
        <v>123400</v>
      </c>
      <c r="C52" s="18">
        <v>121964</v>
      </c>
      <c r="D52" s="84">
        <v>245364</v>
      </c>
      <c r="E52" s="18">
        <v>19424</v>
      </c>
      <c r="F52" s="18">
        <v>100509</v>
      </c>
      <c r="G52" s="16">
        <v>9451</v>
      </c>
      <c r="H52" s="84">
        <f t="shared" si="0"/>
        <v>374748</v>
      </c>
    </row>
    <row r="53" spans="1:8" ht="10.15" customHeight="1" x14ac:dyDescent="0.15">
      <c r="A53" s="73" t="s">
        <v>56</v>
      </c>
      <c r="B53" s="18">
        <v>642851</v>
      </c>
      <c r="C53" s="18">
        <v>309470</v>
      </c>
      <c r="D53" s="84">
        <v>952321</v>
      </c>
      <c r="E53" s="18">
        <v>49286</v>
      </c>
      <c r="F53" s="18">
        <v>255029</v>
      </c>
      <c r="G53" s="16">
        <v>23981</v>
      </c>
      <c r="H53" s="84">
        <f t="shared" si="0"/>
        <v>1280617</v>
      </c>
    </row>
    <row r="54" spans="1:8" ht="10.15" customHeight="1" x14ac:dyDescent="0.15">
      <c r="A54" s="74" t="s">
        <v>57</v>
      </c>
      <c r="B54" s="101">
        <v>51688</v>
      </c>
      <c r="C54" s="18">
        <v>15082</v>
      </c>
      <c r="D54" s="84">
        <v>66770</v>
      </c>
      <c r="E54" s="101">
        <v>2402</v>
      </c>
      <c r="F54" s="101">
        <v>12429</v>
      </c>
      <c r="G54" s="19">
        <v>1169</v>
      </c>
      <c r="H54" s="84">
        <f t="shared" si="0"/>
        <v>82770</v>
      </c>
    </row>
    <row r="55" spans="1:8" ht="10.15" customHeight="1" x14ac:dyDescent="0.15">
      <c r="A55" s="73" t="s">
        <v>58</v>
      </c>
      <c r="B55" s="15">
        <v>392211</v>
      </c>
      <c r="C55" s="15">
        <v>172604</v>
      </c>
      <c r="D55" s="83">
        <v>564815</v>
      </c>
      <c r="E55" s="15">
        <v>27489</v>
      </c>
      <c r="F55" s="15">
        <v>142241</v>
      </c>
      <c r="G55" s="16">
        <v>13375</v>
      </c>
      <c r="H55" s="83">
        <f t="shared" si="0"/>
        <v>747920</v>
      </c>
    </row>
    <row r="56" spans="1:8" ht="10.15" customHeight="1" x14ac:dyDescent="0.15">
      <c r="A56" s="73" t="s">
        <v>59</v>
      </c>
      <c r="B56" s="18">
        <v>70373</v>
      </c>
      <c r="C56" s="18">
        <v>50258</v>
      </c>
      <c r="D56" s="84">
        <v>120631</v>
      </c>
      <c r="E56" s="18">
        <v>8004</v>
      </c>
      <c r="F56" s="18">
        <v>41417</v>
      </c>
      <c r="G56" s="16">
        <v>3895</v>
      </c>
      <c r="H56" s="84">
        <f t="shared" si="0"/>
        <v>173947</v>
      </c>
    </row>
    <row r="57" spans="1:8" ht="10.15" customHeight="1" x14ac:dyDescent="0.15">
      <c r="A57" s="73" t="s">
        <v>60</v>
      </c>
      <c r="B57" s="18">
        <v>490823</v>
      </c>
      <c r="C57" s="18">
        <v>222536</v>
      </c>
      <c r="D57" s="84">
        <v>713359</v>
      </c>
      <c r="E57" s="18">
        <v>35441</v>
      </c>
      <c r="F57" s="18">
        <v>183389</v>
      </c>
      <c r="G57" s="16">
        <v>17244</v>
      </c>
      <c r="H57" s="84">
        <f t="shared" si="0"/>
        <v>949433</v>
      </c>
    </row>
    <row r="58" spans="1:8" ht="10.15" customHeight="1" x14ac:dyDescent="0.15">
      <c r="A58" s="73" t="s">
        <v>61</v>
      </c>
      <c r="B58" s="101">
        <v>2079192</v>
      </c>
      <c r="C58" s="103">
        <v>1172950</v>
      </c>
      <c r="D58" s="84">
        <v>3252142</v>
      </c>
      <c r="E58" s="104">
        <v>186804</v>
      </c>
      <c r="F58" s="101">
        <v>966611</v>
      </c>
      <c r="G58" s="105">
        <v>90892</v>
      </c>
      <c r="H58" s="106">
        <f t="shared" si="0"/>
        <v>4496449</v>
      </c>
    </row>
    <row r="59" spans="1:8" ht="10.15" customHeight="1" x14ac:dyDescent="0.15">
      <c r="A59" s="73" t="s">
        <v>62</v>
      </c>
      <c r="B59" s="15">
        <v>176462</v>
      </c>
      <c r="C59" s="15">
        <v>107444</v>
      </c>
      <c r="D59" s="83">
        <v>283906</v>
      </c>
      <c r="E59" s="15">
        <v>17111</v>
      </c>
      <c r="F59" s="15">
        <v>88543</v>
      </c>
      <c r="G59" s="16">
        <v>8326</v>
      </c>
      <c r="H59" s="83">
        <f t="shared" si="0"/>
        <v>397886</v>
      </c>
    </row>
    <row r="60" spans="1:8" ht="10.15" customHeight="1" x14ac:dyDescent="0.15">
      <c r="A60" s="73" t="s">
        <v>63</v>
      </c>
      <c r="B60" s="18">
        <v>40318</v>
      </c>
      <c r="C60" s="18">
        <v>11663</v>
      </c>
      <c r="D60" s="84">
        <v>51981</v>
      </c>
      <c r="E60" s="18">
        <v>1858</v>
      </c>
      <c r="F60" s="18">
        <v>9612</v>
      </c>
      <c r="G60" s="16">
        <v>904</v>
      </c>
      <c r="H60" s="84">
        <f t="shared" si="0"/>
        <v>64355</v>
      </c>
    </row>
    <row r="61" spans="1:8" ht="10.15" customHeight="1" x14ac:dyDescent="0.15">
      <c r="A61" s="73" t="s">
        <v>64</v>
      </c>
      <c r="B61" s="18">
        <v>547431</v>
      </c>
      <c r="C61" s="18">
        <v>213798</v>
      </c>
      <c r="D61" s="84">
        <v>761229</v>
      </c>
      <c r="E61" s="18">
        <v>34049</v>
      </c>
      <c r="F61" s="18">
        <v>176188</v>
      </c>
      <c r="G61" s="16">
        <v>16567</v>
      </c>
      <c r="H61" s="84">
        <f t="shared" si="0"/>
        <v>988033</v>
      </c>
    </row>
    <row r="62" spans="1:8" ht="10.15" customHeight="1" x14ac:dyDescent="0.15">
      <c r="A62" s="74" t="s">
        <v>65</v>
      </c>
      <c r="B62" s="101">
        <v>372247</v>
      </c>
      <c r="C62" s="18">
        <v>146328</v>
      </c>
      <c r="D62" s="84">
        <v>518575</v>
      </c>
      <c r="E62" s="101">
        <v>23304</v>
      </c>
      <c r="F62" s="101">
        <v>120586</v>
      </c>
      <c r="G62" s="19">
        <v>11339</v>
      </c>
      <c r="H62" s="84">
        <f t="shared" si="0"/>
        <v>673804</v>
      </c>
    </row>
    <row r="63" spans="1:8" ht="10.15" customHeight="1" x14ac:dyDescent="0.15">
      <c r="A63" s="73" t="s">
        <v>66</v>
      </c>
      <c r="B63" s="15">
        <v>111586</v>
      </c>
      <c r="C63" s="15">
        <v>96424</v>
      </c>
      <c r="D63" s="83">
        <v>208010</v>
      </c>
      <c r="E63" s="15">
        <v>15357</v>
      </c>
      <c r="F63" s="15">
        <v>79462</v>
      </c>
      <c r="G63" s="16">
        <v>7472</v>
      </c>
      <c r="H63" s="83">
        <f t="shared" si="0"/>
        <v>310301</v>
      </c>
    </row>
    <row r="64" spans="1:8" ht="10.15" customHeight="1" x14ac:dyDescent="0.15">
      <c r="A64" s="73" t="s">
        <v>67</v>
      </c>
      <c r="B64" s="18">
        <v>376810</v>
      </c>
      <c r="C64" s="18">
        <v>178959</v>
      </c>
      <c r="D64" s="84">
        <v>555769</v>
      </c>
      <c r="E64" s="18">
        <v>28501</v>
      </c>
      <c r="F64" s="18">
        <v>147478</v>
      </c>
      <c r="G64" s="16">
        <v>13868</v>
      </c>
      <c r="H64" s="84">
        <f t="shared" si="0"/>
        <v>745616</v>
      </c>
    </row>
    <row r="65" spans="1:9" ht="10.15" customHeight="1" thickBot="1" x14ac:dyDescent="0.2">
      <c r="A65" s="73" t="s">
        <v>68</v>
      </c>
      <c r="B65" s="18">
        <v>44553</v>
      </c>
      <c r="C65" s="18">
        <v>68826</v>
      </c>
      <c r="D65" s="84">
        <v>113379</v>
      </c>
      <c r="E65" s="18">
        <v>10961</v>
      </c>
      <c r="F65" s="18">
        <v>56718</v>
      </c>
      <c r="G65" s="16">
        <v>5333</v>
      </c>
      <c r="H65" s="84">
        <f t="shared" si="0"/>
        <v>186391</v>
      </c>
    </row>
    <row r="66" spans="1:9" s="20" customFormat="1" ht="15" customHeight="1" thickTop="1" x14ac:dyDescent="0.15">
      <c r="A66" s="75" t="s">
        <v>69</v>
      </c>
      <c r="B66" s="102">
        <f t="shared" ref="B66:H66" si="1">SUM(B15:B65)</f>
        <v>19503915</v>
      </c>
      <c r="C66" s="107">
        <f t="shared" si="1"/>
        <v>8702862</v>
      </c>
      <c r="D66" s="102">
        <f t="shared" si="1"/>
        <v>28206777</v>
      </c>
      <c r="E66" s="102">
        <f t="shared" si="1"/>
        <v>1386017</v>
      </c>
      <c r="F66" s="102">
        <f t="shared" si="1"/>
        <v>7171897</v>
      </c>
      <c r="G66" s="102">
        <f t="shared" si="1"/>
        <v>674385</v>
      </c>
      <c r="H66" s="102">
        <f t="shared" si="1"/>
        <v>37439076</v>
      </c>
    </row>
    <row r="67" spans="1:9" x14ac:dyDescent="0.15">
      <c r="A67" s="21"/>
      <c r="B67" s="118"/>
      <c r="C67" s="119"/>
      <c r="D67" s="120"/>
      <c r="E67" s="118"/>
      <c r="F67" s="118"/>
      <c r="G67" s="118"/>
      <c r="H67" s="121"/>
      <c r="I67" s="2"/>
    </row>
    <row r="69" spans="1:9" x14ac:dyDescent="0.15">
      <c r="H69" s="17"/>
    </row>
    <row r="83" spans="2:5" ht="9" x14ac:dyDescent="0.15">
      <c r="B83" s="122"/>
      <c r="C83" s="122"/>
      <c r="D83" s="122"/>
      <c r="E83" s="122"/>
    </row>
    <row r="84" spans="2:5" x14ac:dyDescent="0.15">
      <c r="B84" s="22"/>
      <c r="C84" s="23"/>
      <c r="D84" s="23"/>
      <c r="E84" s="24"/>
    </row>
    <row r="85" spans="2:5" x14ac:dyDescent="0.15">
      <c r="B85" s="25"/>
      <c r="C85" s="26"/>
      <c r="D85" s="26"/>
      <c r="E85" s="25"/>
    </row>
    <row r="86" spans="2:5" x14ac:dyDescent="0.15">
      <c r="B86" s="25"/>
      <c r="C86" s="26"/>
      <c r="D86" s="25"/>
      <c r="E86" s="25"/>
    </row>
  </sheetData>
  <mergeCells count="1">
    <mergeCell ref="B83:E83"/>
  </mergeCells>
  <printOptions horizontalCentered="1" verticalCentered="1"/>
  <pageMargins left="0.75" right="0.5" top="0.6" bottom="0.6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FA28-CF68-45EA-B4F6-1A5B4D8A5EAD}">
  <sheetPr transitionEvaluation="1">
    <pageSetUpPr fitToPage="1"/>
  </sheetPr>
  <dimension ref="A1:E89"/>
  <sheetViews>
    <sheetView showGridLines="0" defaultGridColor="0" colorId="22" zoomScaleNormal="100" workbookViewId="0">
      <selection activeCell="A4" sqref="A4:E70"/>
    </sheetView>
  </sheetViews>
  <sheetFormatPr defaultColWidth="9.796875" defaultRowHeight="8.25" x14ac:dyDescent="0.15"/>
  <cols>
    <col min="1" max="1" width="27.796875" style="3" customWidth="1"/>
    <col min="2" max="2" width="23.19921875" style="3" customWidth="1"/>
    <col min="3" max="3" width="23.59765625" style="3" customWidth="1"/>
    <col min="4" max="4" width="22.59765625" style="3" customWidth="1"/>
    <col min="5" max="5" width="36.796875" style="3" customWidth="1"/>
    <col min="6" max="255" width="9.796875" style="3"/>
    <col min="256" max="256" width="25" style="3" customWidth="1"/>
    <col min="257" max="259" width="21" style="3" customWidth="1"/>
    <col min="260" max="260" width="23" style="3" customWidth="1"/>
    <col min="261" max="261" width="21.3984375" style="3" customWidth="1"/>
    <col min="262" max="511" width="9.796875" style="3"/>
    <col min="512" max="512" width="25" style="3" customWidth="1"/>
    <col min="513" max="515" width="21" style="3" customWidth="1"/>
    <col min="516" max="516" width="23" style="3" customWidth="1"/>
    <col min="517" max="517" width="21.3984375" style="3" customWidth="1"/>
    <col min="518" max="767" width="9.796875" style="3"/>
    <col min="768" max="768" width="25" style="3" customWidth="1"/>
    <col min="769" max="771" width="21" style="3" customWidth="1"/>
    <col min="772" max="772" width="23" style="3" customWidth="1"/>
    <col min="773" max="773" width="21.3984375" style="3" customWidth="1"/>
    <col min="774" max="1023" width="9.796875" style="3"/>
    <col min="1024" max="1024" width="25" style="3" customWidth="1"/>
    <col min="1025" max="1027" width="21" style="3" customWidth="1"/>
    <col min="1028" max="1028" width="23" style="3" customWidth="1"/>
    <col min="1029" max="1029" width="21.3984375" style="3" customWidth="1"/>
    <col min="1030" max="1279" width="9.796875" style="3"/>
    <col min="1280" max="1280" width="25" style="3" customWidth="1"/>
    <col min="1281" max="1283" width="21" style="3" customWidth="1"/>
    <col min="1284" max="1284" width="23" style="3" customWidth="1"/>
    <col min="1285" max="1285" width="21.3984375" style="3" customWidth="1"/>
    <col min="1286" max="1535" width="9.796875" style="3"/>
    <col min="1536" max="1536" width="25" style="3" customWidth="1"/>
    <col min="1537" max="1539" width="21" style="3" customWidth="1"/>
    <col min="1540" max="1540" width="23" style="3" customWidth="1"/>
    <col min="1541" max="1541" width="21.3984375" style="3" customWidth="1"/>
    <col min="1542" max="1791" width="9.796875" style="3"/>
    <col min="1792" max="1792" width="25" style="3" customWidth="1"/>
    <col min="1793" max="1795" width="21" style="3" customWidth="1"/>
    <col min="1796" max="1796" width="23" style="3" customWidth="1"/>
    <col min="1797" max="1797" width="21.3984375" style="3" customWidth="1"/>
    <col min="1798" max="2047" width="9.796875" style="3"/>
    <col min="2048" max="2048" width="25" style="3" customWidth="1"/>
    <col min="2049" max="2051" width="21" style="3" customWidth="1"/>
    <col min="2052" max="2052" width="23" style="3" customWidth="1"/>
    <col min="2053" max="2053" width="21.3984375" style="3" customWidth="1"/>
    <col min="2054" max="2303" width="9.796875" style="3"/>
    <col min="2304" max="2304" width="25" style="3" customWidth="1"/>
    <col min="2305" max="2307" width="21" style="3" customWidth="1"/>
    <col min="2308" max="2308" width="23" style="3" customWidth="1"/>
    <col min="2309" max="2309" width="21.3984375" style="3" customWidth="1"/>
    <col min="2310" max="2559" width="9.796875" style="3"/>
    <col min="2560" max="2560" width="25" style="3" customWidth="1"/>
    <col min="2561" max="2563" width="21" style="3" customWidth="1"/>
    <col min="2564" max="2564" width="23" style="3" customWidth="1"/>
    <col min="2565" max="2565" width="21.3984375" style="3" customWidth="1"/>
    <col min="2566" max="2815" width="9.796875" style="3"/>
    <col min="2816" max="2816" width="25" style="3" customWidth="1"/>
    <col min="2817" max="2819" width="21" style="3" customWidth="1"/>
    <col min="2820" max="2820" width="23" style="3" customWidth="1"/>
    <col min="2821" max="2821" width="21.3984375" style="3" customWidth="1"/>
    <col min="2822" max="3071" width="9.796875" style="3"/>
    <col min="3072" max="3072" width="25" style="3" customWidth="1"/>
    <col min="3073" max="3075" width="21" style="3" customWidth="1"/>
    <col min="3076" max="3076" width="23" style="3" customWidth="1"/>
    <col min="3077" max="3077" width="21.3984375" style="3" customWidth="1"/>
    <col min="3078" max="3327" width="9.796875" style="3"/>
    <col min="3328" max="3328" width="25" style="3" customWidth="1"/>
    <col min="3329" max="3331" width="21" style="3" customWidth="1"/>
    <col min="3332" max="3332" width="23" style="3" customWidth="1"/>
    <col min="3333" max="3333" width="21.3984375" style="3" customWidth="1"/>
    <col min="3334" max="3583" width="9.796875" style="3"/>
    <col min="3584" max="3584" width="25" style="3" customWidth="1"/>
    <col min="3585" max="3587" width="21" style="3" customWidth="1"/>
    <col min="3588" max="3588" width="23" style="3" customWidth="1"/>
    <col min="3589" max="3589" width="21.3984375" style="3" customWidth="1"/>
    <col min="3590" max="3839" width="9.796875" style="3"/>
    <col min="3840" max="3840" width="25" style="3" customWidth="1"/>
    <col min="3841" max="3843" width="21" style="3" customWidth="1"/>
    <col min="3844" max="3844" width="23" style="3" customWidth="1"/>
    <col min="3845" max="3845" width="21.3984375" style="3" customWidth="1"/>
    <col min="3846" max="4095" width="9.796875" style="3"/>
    <col min="4096" max="4096" width="25" style="3" customWidth="1"/>
    <col min="4097" max="4099" width="21" style="3" customWidth="1"/>
    <col min="4100" max="4100" width="23" style="3" customWidth="1"/>
    <col min="4101" max="4101" width="21.3984375" style="3" customWidth="1"/>
    <col min="4102" max="4351" width="9.796875" style="3"/>
    <col min="4352" max="4352" width="25" style="3" customWidth="1"/>
    <col min="4353" max="4355" width="21" style="3" customWidth="1"/>
    <col min="4356" max="4356" width="23" style="3" customWidth="1"/>
    <col min="4357" max="4357" width="21.3984375" style="3" customWidth="1"/>
    <col min="4358" max="4607" width="9.796875" style="3"/>
    <col min="4608" max="4608" width="25" style="3" customWidth="1"/>
    <col min="4609" max="4611" width="21" style="3" customWidth="1"/>
    <col min="4612" max="4612" width="23" style="3" customWidth="1"/>
    <col min="4613" max="4613" width="21.3984375" style="3" customWidth="1"/>
    <col min="4614" max="4863" width="9.796875" style="3"/>
    <col min="4864" max="4864" width="25" style="3" customWidth="1"/>
    <col min="4865" max="4867" width="21" style="3" customWidth="1"/>
    <col min="4868" max="4868" width="23" style="3" customWidth="1"/>
    <col min="4869" max="4869" width="21.3984375" style="3" customWidth="1"/>
    <col min="4870" max="5119" width="9.796875" style="3"/>
    <col min="5120" max="5120" width="25" style="3" customWidth="1"/>
    <col min="5121" max="5123" width="21" style="3" customWidth="1"/>
    <col min="5124" max="5124" width="23" style="3" customWidth="1"/>
    <col min="5125" max="5125" width="21.3984375" style="3" customWidth="1"/>
    <col min="5126" max="5375" width="9.796875" style="3"/>
    <col min="5376" max="5376" width="25" style="3" customWidth="1"/>
    <col min="5377" max="5379" width="21" style="3" customWidth="1"/>
    <col min="5380" max="5380" width="23" style="3" customWidth="1"/>
    <col min="5381" max="5381" width="21.3984375" style="3" customWidth="1"/>
    <col min="5382" max="5631" width="9.796875" style="3"/>
    <col min="5632" max="5632" width="25" style="3" customWidth="1"/>
    <col min="5633" max="5635" width="21" style="3" customWidth="1"/>
    <col min="5636" max="5636" width="23" style="3" customWidth="1"/>
    <col min="5637" max="5637" width="21.3984375" style="3" customWidth="1"/>
    <col min="5638" max="5887" width="9.796875" style="3"/>
    <col min="5888" max="5888" width="25" style="3" customWidth="1"/>
    <col min="5889" max="5891" width="21" style="3" customWidth="1"/>
    <col min="5892" max="5892" width="23" style="3" customWidth="1"/>
    <col min="5893" max="5893" width="21.3984375" style="3" customWidth="1"/>
    <col min="5894" max="6143" width="9.796875" style="3"/>
    <col min="6144" max="6144" width="25" style="3" customWidth="1"/>
    <col min="6145" max="6147" width="21" style="3" customWidth="1"/>
    <col min="6148" max="6148" width="23" style="3" customWidth="1"/>
    <col min="6149" max="6149" width="21.3984375" style="3" customWidth="1"/>
    <col min="6150" max="6399" width="9.796875" style="3"/>
    <col min="6400" max="6400" width="25" style="3" customWidth="1"/>
    <col min="6401" max="6403" width="21" style="3" customWidth="1"/>
    <col min="6404" max="6404" width="23" style="3" customWidth="1"/>
    <col min="6405" max="6405" width="21.3984375" style="3" customWidth="1"/>
    <col min="6406" max="6655" width="9.796875" style="3"/>
    <col min="6656" max="6656" width="25" style="3" customWidth="1"/>
    <col min="6657" max="6659" width="21" style="3" customWidth="1"/>
    <col min="6660" max="6660" width="23" style="3" customWidth="1"/>
    <col min="6661" max="6661" width="21.3984375" style="3" customWidth="1"/>
    <col min="6662" max="6911" width="9.796875" style="3"/>
    <col min="6912" max="6912" width="25" style="3" customWidth="1"/>
    <col min="6913" max="6915" width="21" style="3" customWidth="1"/>
    <col min="6916" max="6916" width="23" style="3" customWidth="1"/>
    <col min="6917" max="6917" width="21.3984375" style="3" customWidth="1"/>
    <col min="6918" max="7167" width="9.796875" style="3"/>
    <col min="7168" max="7168" width="25" style="3" customWidth="1"/>
    <col min="7169" max="7171" width="21" style="3" customWidth="1"/>
    <col min="7172" max="7172" width="23" style="3" customWidth="1"/>
    <col min="7173" max="7173" width="21.3984375" style="3" customWidth="1"/>
    <col min="7174" max="7423" width="9.796875" style="3"/>
    <col min="7424" max="7424" width="25" style="3" customWidth="1"/>
    <col min="7425" max="7427" width="21" style="3" customWidth="1"/>
    <col min="7428" max="7428" width="23" style="3" customWidth="1"/>
    <col min="7429" max="7429" width="21.3984375" style="3" customWidth="1"/>
    <col min="7430" max="7679" width="9.796875" style="3"/>
    <col min="7680" max="7680" width="25" style="3" customWidth="1"/>
    <col min="7681" max="7683" width="21" style="3" customWidth="1"/>
    <col min="7684" max="7684" width="23" style="3" customWidth="1"/>
    <col min="7685" max="7685" width="21.3984375" style="3" customWidth="1"/>
    <col min="7686" max="7935" width="9.796875" style="3"/>
    <col min="7936" max="7936" width="25" style="3" customWidth="1"/>
    <col min="7937" max="7939" width="21" style="3" customWidth="1"/>
    <col min="7940" max="7940" width="23" style="3" customWidth="1"/>
    <col min="7941" max="7941" width="21.3984375" style="3" customWidth="1"/>
    <col min="7942" max="8191" width="9.796875" style="3"/>
    <col min="8192" max="8192" width="25" style="3" customWidth="1"/>
    <col min="8193" max="8195" width="21" style="3" customWidth="1"/>
    <col min="8196" max="8196" width="23" style="3" customWidth="1"/>
    <col min="8197" max="8197" width="21.3984375" style="3" customWidth="1"/>
    <col min="8198" max="8447" width="9.796875" style="3"/>
    <col min="8448" max="8448" width="25" style="3" customWidth="1"/>
    <col min="8449" max="8451" width="21" style="3" customWidth="1"/>
    <col min="8452" max="8452" width="23" style="3" customWidth="1"/>
    <col min="8453" max="8453" width="21.3984375" style="3" customWidth="1"/>
    <col min="8454" max="8703" width="9.796875" style="3"/>
    <col min="8704" max="8704" width="25" style="3" customWidth="1"/>
    <col min="8705" max="8707" width="21" style="3" customWidth="1"/>
    <col min="8708" max="8708" width="23" style="3" customWidth="1"/>
    <col min="8709" max="8709" width="21.3984375" style="3" customWidth="1"/>
    <col min="8710" max="8959" width="9.796875" style="3"/>
    <col min="8960" max="8960" width="25" style="3" customWidth="1"/>
    <col min="8961" max="8963" width="21" style="3" customWidth="1"/>
    <col min="8964" max="8964" width="23" style="3" customWidth="1"/>
    <col min="8965" max="8965" width="21.3984375" style="3" customWidth="1"/>
    <col min="8966" max="9215" width="9.796875" style="3"/>
    <col min="9216" max="9216" width="25" style="3" customWidth="1"/>
    <col min="9217" max="9219" width="21" style="3" customWidth="1"/>
    <col min="9220" max="9220" width="23" style="3" customWidth="1"/>
    <col min="9221" max="9221" width="21.3984375" style="3" customWidth="1"/>
    <col min="9222" max="9471" width="9.796875" style="3"/>
    <col min="9472" max="9472" width="25" style="3" customWidth="1"/>
    <col min="9473" max="9475" width="21" style="3" customWidth="1"/>
    <col min="9476" max="9476" width="23" style="3" customWidth="1"/>
    <col min="9477" max="9477" width="21.3984375" style="3" customWidth="1"/>
    <col min="9478" max="9727" width="9.796875" style="3"/>
    <col min="9728" max="9728" width="25" style="3" customWidth="1"/>
    <col min="9729" max="9731" width="21" style="3" customWidth="1"/>
    <col min="9732" max="9732" width="23" style="3" customWidth="1"/>
    <col min="9733" max="9733" width="21.3984375" style="3" customWidth="1"/>
    <col min="9734" max="9983" width="9.796875" style="3"/>
    <col min="9984" max="9984" width="25" style="3" customWidth="1"/>
    <col min="9985" max="9987" width="21" style="3" customWidth="1"/>
    <col min="9988" max="9988" width="23" style="3" customWidth="1"/>
    <col min="9989" max="9989" width="21.3984375" style="3" customWidth="1"/>
    <col min="9990" max="10239" width="9.796875" style="3"/>
    <col min="10240" max="10240" width="25" style="3" customWidth="1"/>
    <col min="10241" max="10243" width="21" style="3" customWidth="1"/>
    <col min="10244" max="10244" width="23" style="3" customWidth="1"/>
    <col min="10245" max="10245" width="21.3984375" style="3" customWidth="1"/>
    <col min="10246" max="10495" width="9.796875" style="3"/>
    <col min="10496" max="10496" width="25" style="3" customWidth="1"/>
    <col min="10497" max="10499" width="21" style="3" customWidth="1"/>
    <col min="10500" max="10500" width="23" style="3" customWidth="1"/>
    <col min="10501" max="10501" width="21.3984375" style="3" customWidth="1"/>
    <col min="10502" max="10751" width="9.796875" style="3"/>
    <col min="10752" max="10752" width="25" style="3" customWidth="1"/>
    <col min="10753" max="10755" width="21" style="3" customWidth="1"/>
    <col min="10756" max="10756" width="23" style="3" customWidth="1"/>
    <col min="10757" max="10757" width="21.3984375" style="3" customWidth="1"/>
    <col min="10758" max="11007" width="9.796875" style="3"/>
    <col min="11008" max="11008" width="25" style="3" customWidth="1"/>
    <col min="11009" max="11011" width="21" style="3" customWidth="1"/>
    <col min="11012" max="11012" width="23" style="3" customWidth="1"/>
    <col min="11013" max="11013" width="21.3984375" style="3" customWidth="1"/>
    <col min="11014" max="11263" width="9.796875" style="3"/>
    <col min="11264" max="11264" width="25" style="3" customWidth="1"/>
    <col min="11265" max="11267" width="21" style="3" customWidth="1"/>
    <col min="11268" max="11268" width="23" style="3" customWidth="1"/>
    <col min="11269" max="11269" width="21.3984375" style="3" customWidth="1"/>
    <col min="11270" max="11519" width="9.796875" style="3"/>
    <col min="11520" max="11520" width="25" style="3" customWidth="1"/>
    <col min="11521" max="11523" width="21" style="3" customWidth="1"/>
    <col min="11524" max="11524" width="23" style="3" customWidth="1"/>
    <col min="11525" max="11525" width="21.3984375" style="3" customWidth="1"/>
    <col min="11526" max="11775" width="9.796875" style="3"/>
    <col min="11776" max="11776" width="25" style="3" customWidth="1"/>
    <col min="11777" max="11779" width="21" style="3" customWidth="1"/>
    <col min="11780" max="11780" width="23" style="3" customWidth="1"/>
    <col min="11781" max="11781" width="21.3984375" style="3" customWidth="1"/>
    <col min="11782" max="12031" width="9.796875" style="3"/>
    <col min="12032" max="12032" width="25" style="3" customWidth="1"/>
    <col min="12033" max="12035" width="21" style="3" customWidth="1"/>
    <col min="12036" max="12036" width="23" style="3" customWidth="1"/>
    <col min="12037" max="12037" width="21.3984375" style="3" customWidth="1"/>
    <col min="12038" max="12287" width="9.796875" style="3"/>
    <col min="12288" max="12288" width="25" style="3" customWidth="1"/>
    <col min="12289" max="12291" width="21" style="3" customWidth="1"/>
    <col min="12292" max="12292" width="23" style="3" customWidth="1"/>
    <col min="12293" max="12293" width="21.3984375" style="3" customWidth="1"/>
    <col min="12294" max="12543" width="9.796875" style="3"/>
    <col min="12544" max="12544" width="25" style="3" customWidth="1"/>
    <col min="12545" max="12547" width="21" style="3" customWidth="1"/>
    <col min="12548" max="12548" width="23" style="3" customWidth="1"/>
    <col min="12549" max="12549" width="21.3984375" style="3" customWidth="1"/>
    <col min="12550" max="12799" width="9.796875" style="3"/>
    <col min="12800" max="12800" width="25" style="3" customWidth="1"/>
    <col min="12801" max="12803" width="21" style="3" customWidth="1"/>
    <col min="12804" max="12804" width="23" style="3" customWidth="1"/>
    <col min="12805" max="12805" width="21.3984375" style="3" customWidth="1"/>
    <col min="12806" max="13055" width="9.796875" style="3"/>
    <col min="13056" max="13056" width="25" style="3" customWidth="1"/>
    <col min="13057" max="13059" width="21" style="3" customWidth="1"/>
    <col min="13060" max="13060" width="23" style="3" customWidth="1"/>
    <col min="13061" max="13061" width="21.3984375" style="3" customWidth="1"/>
    <col min="13062" max="13311" width="9.796875" style="3"/>
    <col min="13312" max="13312" width="25" style="3" customWidth="1"/>
    <col min="13313" max="13315" width="21" style="3" customWidth="1"/>
    <col min="13316" max="13316" width="23" style="3" customWidth="1"/>
    <col min="13317" max="13317" width="21.3984375" style="3" customWidth="1"/>
    <col min="13318" max="13567" width="9.796875" style="3"/>
    <col min="13568" max="13568" width="25" style="3" customWidth="1"/>
    <col min="13569" max="13571" width="21" style="3" customWidth="1"/>
    <col min="13572" max="13572" width="23" style="3" customWidth="1"/>
    <col min="13573" max="13573" width="21.3984375" style="3" customWidth="1"/>
    <col min="13574" max="13823" width="9.796875" style="3"/>
    <col min="13824" max="13824" width="25" style="3" customWidth="1"/>
    <col min="13825" max="13827" width="21" style="3" customWidth="1"/>
    <col min="13828" max="13828" width="23" style="3" customWidth="1"/>
    <col min="13829" max="13829" width="21.3984375" style="3" customWidth="1"/>
    <col min="13830" max="14079" width="9.796875" style="3"/>
    <col min="14080" max="14080" width="25" style="3" customWidth="1"/>
    <col min="14081" max="14083" width="21" style="3" customWidth="1"/>
    <col min="14084" max="14084" width="23" style="3" customWidth="1"/>
    <col min="14085" max="14085" width="21.3984375" style="3" customWidth="1"/>
    <col min="14086" max="14335" width="9.796875" style="3"/>
    <col min="14336" max="14336" width="25" style="3" customWidth="1"/>
    <col min="14337" max="14339" width="21" style="3" customWidth="1"/>
    <col min="14340" max="14340" width="23" style="3" customWidth="1"/>
    <col min="14341" max="14341" width="21.3984375" style="3" customWidth="1"/>
    <col min="14342" max="14591" width="9.796875" style="3"/>
    <col min="14592" max="14592" width="25" style="3" customWidth="1"/>
    <col min="14593" max="14595" width="21" style="3" customWidth="1"/>
    <col min="14596" max="14596" width="23" style="3" customWidth="1"/>
    <col min="14597" max="14597" width="21.3984375" style="3" customWidth="1"/>
    <col min="14598" max="14847" width="9.796875" style="3"/>
    <col min="14848" max="14848" width="25" style="3" customWidth="1"/>
    <col min="14849" max="14851" width="21" style="3" customWidth="1"/>
    <col min="14852" max="14852" width="23" style="3" customWidth="1"/>
    <col min="14853" max="14853" width="21.3984375" style="3" customWidth="1"/>
    <col min="14854" max="15103" width="9.796875" style="3"/>
    <col min="15104" max="15104" width="25" style="3" customWidth="1"/>
    <col min="15105" max="15107" width="21" style="3" customWidth="1"/>
    <col min="15108" max="15108" width="23" style="3" customWidth="1"/>
    <col min="15109" max="15109" width="21.3984375" style="3" customWidth="1"/>
    <col min="15110" max="15359" width="9.796875" style="3"/>
    <col min="15360" max="15360" width="25" style="3" customWidth="1"/>
    <col min="15361" max="15363" width="21" style="3" customWidth="1"/>
    <col min="15364" max="15364" width="23" style="3" customWidth="1"/>
    <col min="15365" max="15365" width="21.3984375" style="3" customWidth="1"/>
    <col min="15366" max="15615" width="9.796875" style="3"/>
    <col min="15616" max="15616" width="25" style="3" customWidth="1"/>
    <col min="15617" max="15619" width="21" style="3" customWidth="1"/>
    <col min="15620" max="15620" width="23" style="3" customWidth="1"/>
    <col min="15621" max="15621" width="21.3984375" style="3" customWidth="1"/>
    <col min="15622" max="15871" width="9.796875" style="3"/>
    <col min="15872" max="15872" width="25" style="3" customWidth="1"/>
    <col min="15873" max="15875" width="21" style="3" customWidth="1"/>
    <col min="15876" max="15876" width="23" style="3" customWidth="1"/>
    <col min="15877" max="15877" width="21.3984375" style="3" customWidth="1"/>
    <col min="15878" max="16127" width="9.796875" style="3"/>
    <col min="16128" max="16128" width="25" style="3" customWidth="1"/>
    <col min="16129" max="16131" width="21" style="3" customWidth="1"/>
    <col min="16132" max="16132" width="23" style="3" customWidth="1"/>
    <col min="16133" max="16133" width="21.3984375" style="3" customWidth="1"/>
    <col min="16134" max="16384" width="9.796875" style="3"/>
  </cols>
  <sheetData>
    <row r="1" spans="1:5" ht="18" customHeight="1" x14ac:dyDescent="0.35">
      <c r="A1" s="1"/>
      <c r="B1" s="2"/>
      <c r="C1" s="2"/>
      <c r="D1" s="2"/>
      <c r="E1" s="2"/>
    </row>
    <row r="2" spans="1:5" ht="18" customHeight="1" x14ac:dyDescent="0.35">
      <c r="A2" s="1"/>
      <c r="B2" s="2"/>
      <c r="C2" s="2"/>
      <c r="D2" s="2"/>
      <c r="E2" s="2"/>
    </row>
    <row r="3" spans="1:5" ht="18" customHeight="1" x14ac:dyDescent="0.35">
      <c r="A3" s="1"/>
      <c r="B3" s="2"/>
      <c r="C3" s="2"/>
      <c r="D3" s="2"/>
      <c r="E3" s="2"/>
    </row>
    <row r="4" spans="1:5" ht="18" customHeight="1" x14ac:dyDescent="0.15">
      <c r="A4" s="4" t="s">
        <v>0</v>
      </c>
      <c r="B4" s="27"/>
      <c r="C4" s="5"/>
      <c r="D4" s="5"/>
      <c r="E4" s="5"/>
    </row>
    <row r="5" spans="1:5" ht="18" customHeight="1" x14ac:dyDescent="0.15">
      <c r="A5" s="6" t="s">
        <v>1</v>
      </c>
      <c r="B5" s="27"/>
      <c r="C5" s="5"/>
      <c r="D5" s="5"/>
      <c r="E5" s="5"/>
    </row>
    <row r="6" spans="1:5" ht="18" customHeight="1" x14ac:dyDescent="0.15">
      <c r="A6" s="7" t="s">
        <v>76</v>
      </c>
      <c r="B6" s="8"/>
      <c r="C6" s="5"/>
      <c r="D6" s="5"/>
      <c r="E6" s="5"/>
    </row>
    <row r="7" spans="1:5" ht="18" customHeight="1" x14ac:dyDescent="0.15">
      <c r="A7" s="28"/>
      <c r="B7" s="8"/>
      <c r="C7" s="5"/>
      <c r="D7" s="5"/>
      <c r="E7" s="5"/>
    </row>
    <row r="8" spans="1:5" ht="0.75" customHeight="1" x14ac:dyDescent="0.15">
      <c r="A8" s="9"/>
      <c r="B8" s="5"/>
      <c r="C8" s="5"/>
      <c r="D8" s="5"/>
      <c r="E8" s="5"/>
    </row>
    <row r="9" spans="1:5" ht="9" customHeight="1" x14ac:dyDescent="0.15">
      <c r="A9" s="10"/>
      <c r="B9" s="10"/>
      <c r="C9" s="10"/>
      <c r="D9" s="10"/>
      <c r="E9" s="11"/>
    </row>
    <row r="10" spans="1:5" ht="9" customHeight="1" x14ac:dyDescent="0.15">
      <c r="A10" s="10"/>
      <c r="B10" s="10"/>
      <c r="C10" s="10"/>
      <c r="D10" s="10"/>
      <c r="E10" s="113" t="s">
        <v>2</v>
      </c>
    </row>
    <row r="11" spans="1:5" ht="9" customHeight="1" x14ac:dyDescent="0.15">
      <c r="A11" s="13" t="s">
        <v>77</v>
      </c>
      <c r="B11" s="14" t="s">
        <v>3</v>
      </c>
      <c r="C11" s="12"/>
      <c r="D11" s="12"/>
      <c r="E11" s="113" t="s">
        <v>70</v>
      </c>
    </row>
    <row r="12" spans="1:5" ht="12" customHeight="1" x14ac:dyDescent="0.2">
      <c r="A12" s="51"/>
      <c r="B12" s="52" t="s">
        <v>71</v>
      </c>
      <c r="C12" s="53"/>
      <c r="D12" s="53"/>
      <c r="E12" s="116"/>
    </row>
    <row r="13" spans="1:5" ht="12" customHeight="1" x14ac:dyDescent="0.2">
      <c r="A13" s="55" t="s">
        <v>6</v>
      </c>
      <c r="B13" s="76"/>
      <c r="C13" s="77" t="s">
        <v>9</v>
      </c>
      <c r="D13" s="78"/>
      <c r="E13" s="114" t="s">
        <v>72</v>
      </c>
    </row>
    <row r="14" spans="1:5" ht="12" customHeight="1" x14ac:dyDescent="0.2">
      <c r="A14" s="67"/>
      <c r="B14" s="79" t="s">
        <v>14</v>
      </c>
      <c r="C14" s="80" t="s">
        <v>15</v>
      </c>
      <c r="D14" s="55" t="s">
        <v>10</v>
      </c>
      <c r="E14" s="115" t="s">
        <v>10</v>
      </c>
    </row>
    <row r="15" spans="1:5" ht="10.15" customHeight="1" x14ac:dyDescent="0.15">
      <c r="A15" s="73" t="s">
        <v>18</v>
      </c>
      <c r="B15" s="29">
        <v>83931</v>
      </c>
      <c r="C15" s="30">
        <v>24203</v>
      </c>
      <c r="D15" s="31">
        <f>SUM(B15:C15)</f>
        <v>108134</v>
      </c>
      <c r="E15" s="32">
        <f>'FE-9 pg1'!H15+'FE-9 pg2'!D15</f>
        <v>935779</v>
      </c>
    </row>
    <row r="16" spans="1:5" ht="10.15" customHeight="1" x14ac:dyDescent="0.15">
      <c r="A16" s="73" t="s">
        <v>19</v>
      </c>
      <c r="B16" s="29">
        <v>7224</v>
      </c>
      <c r="C16" s="30">
        <v>3245</v>
      </c>
      <c r="D16" s="33">
        <f t="shared" ref="D16:D65" si="0">SUM(B16:C16)</f>
        <v>10469</v>
      </c>
      <c r="E16" s="32">
        <f>'FE-9 pg1'!H16+'FE-9 pg2'!D16</f>
        <v>99730</v>
      </c>
    </row>
    <row r="17" spans="1:5" ht="10.15" customHeight="1" x14ac:dyDescent="0.15">
      <c r="A17" s="73" t="s">
        <v>20</v>
      </c>
      <c r="B17" s="29">
        <v>78841</v>
      </c>
      <c r="C17" s="30">
        <v>27554</v>
      </c>
      <c r="D17" s="33">
        <f t="shared" si="0"/>
        <v>106395</v>
      </c>
      <c r="E17" s="32">
        <f>'FE-9 pg1'!H17+'FE-9 pg2'!D17</f>
        <v>958606</v>
      </c>
    </row>
    <row r="18" spans="1:5" ht="10.15" customHeight="1" x14ac:dyDescent="0.15">
      <c r="A18" s="74" t="s">
        <v>21</v>
      </c>
      <c r="B18" s="34">
        <v>40398</v>
      </c>
      <c r="C18" s="35">
        <v>18819</v>
      </c>
      <c r="D18" s="36">
        <f t="shared" si="0"/>
        <v>59217</v>
      </c>
      <c r="E18" s="37">
        <f>'FE-9 pg1'!H18+'FE-9 pg2'!D18</f>
        <v>568821</v>
      </c>
    </row>
    <row r="19" spans="1:5" ht="10.15" customHeight="1" x14ac:dyDescent="0.15">
      <c r="A19" s="73" t="s">
        <v>22</v>
      </c>
      <c r="B19" s="29">
        <v>358225</v>
      </c>
      <c r="C19" s="30">
        <v>84782</v>
      </c>
      <c r="D19" s="31">
        <f t="shared" si="0"/>
        <v>443007</v>
      </c>
      <c r="E19" s="32">
        <f>'FE-9 pg1'!H19+'FE-9 pg2'!D19</f>
        <v>3688143</v>
      </c>
    </row>
    <row r="20" spans="1:5" ht="10.15" customHeight="1" x14ac:dyDescent="0.15">
      <c r="A20" s="73" t="s">
        <v>23</v>
      </c>
      <c r="B20" s="29">
        <v>67619</v>
      </c>
      <c r="C20" s="30">
        <v>20127</v>
      </c>
      <c r="D20" s="33">
        <f t="shared" si="0"/>
        <v>87746</v>
      </c>
      <c r="E20" s="32">
        <f>'FE-9 pg1'!H20+'FE-9 pg2'!D20</f>
        <v>764284</v>
      </c>
    </row>
    <row r="21" spans="1:5" ht="10.15" customHeight="1" x14ac:dyDescent="0.15">
      <c r="A21" s="73" t="s">
        <v>24</v>
      </c>
      <c r="B21" s="29">
        <v>39451</v>
      </c>
      <c r="C21" s="30">
        <v>7386</v>
      </c>
      <c r="D21" s="33">
        <f t="shared" si="0"/>
        <v>46837</v>
      </c>
      <c r="E21" s="32">
        <f>'FE-9 pg1'!H21+'FE-9 pg2'!D21</f>
        <v>373947</v>
      </c>
    </row>
    <row r="22" spans="1:5" ht="10.15" customHeight="1" x14ac:dyDescent="0.15">
      <c r="A22" s="74" t="s">
        <v>25</v>
      </c>
      <c r="B22" s="34">
        <v>13120</v>
      </c>
      <c r="C22" s="35">
        <v>1992</v>
      </c>
      <c r="D22" s="36">
        <f t="shared" si="0"/>
        <v>15112</v>
      </c>
      <c r="E22" s="37">
        <f>'FE-9 pg1'!H22+'FE-9 pg2'!D22</f>
        <v>116700</v>
      </c>
    </row>
    <row r="23" spans="1:5" ht="10.15" customHeight="1" x14ac:dyDescent="0.15">
      <c r="A23" s="73" t="s">
        <v>26</v>
      </c>
      <c r="B23" s="29">
        <v>2632</v>
      </c>
      <c r="C23" s="38">
        <v>323</v>
      </c>
      <c r="D23" s="38">
        <f t="shared" si="0"/>
        <v>2955</v>
      </c>
      <c r="E23" s="39">
        <f>'FE-9 pg1'!H23+'FE-9 pg2'!D23</f>
        <v>22137</v>
      </c>
    </row>
    <row r="24" spans="1:5" ht="10.15" customHeight="1" x14ac:dyDescent="0.15">
      <c r="A24" s="73" t="s">
        <v>27</v>
      </c>
      <c r="B24" s="29">
        <v>248604</v>
      </c>
      <c r="C24" s="38">
        <v>49796</v>
      </c>
      <c r="D24" s="38">
        <f t="shared" si="0"/>
        <v>298400</v>
      </c>
      <c r="E24" s="39">
        <f>'FE-9 pg1'!H24+'FE-9 pg2'!D24</f>
        <v>2410208</v>
      </c>
    </row>
    <row r="25" spans="1:5" ht="10.15" customHeight="1" x14ac:dyDescent="0.15">
      <c r="A25" s="73" t="s">
        <v>28</v>
      </c>
      <c r="B25" s="29">
        <v>123273</v>
      </c>
      <c r="C25" s="38">
        <v>36033</v>
      </c>
      <c r="D25" s="38">
        <f t="shared" si="0"/>
        <v>159306</v>
      </c>
      <c r="E25" s="39">
        <f>'FE-9 pg1'!H25+'FE-9 pg2'!D25</f>
        <v>1382433</v>
      </c>
    </row>
    <row r="26" spans="1:5" ht="10.15" customHeight="1" x14ac:dyDescent="0.15">
      <c r="A26" s="74" t="s">
        <v>29</v>
      </c>
      <c r="B26" s="34">
        <v>11160</v>
      </c>
      <c r="C26" s="40">
        <v>1372</v>
      </c>
      <c r="D26" s="38">
        <f t="shared" si="0"/>
        <v>12532</v>
      </c>
      <c r="E26" s="41">
        <f>'FE-9 pg1'!H26+'FE-9 pg2'!D26</f>
        <v>93929</v>
      </c>
    </row>
    <row r="27" spans="1:5" ht="10.15" customHeight="1" x14ac:dyDescent="0.15">
      <c r="A27" s="73" t="s">
        <v>30</v>
      </c>
      <c r="B27" s="29">
        <v>21907</v>
      </c>
      <c r="C27" s="30">
        <v>9229</v>
      </c>
      <c r="D27" s="31">
        <f t="shared" si="0"/>
        <v>31136</v>
      </c>
      <c r="E27" s="32">
        <f>'FE-9 pg1'!H27+'FE-9 pg2'!D27</f>
        <v>292337</v>
      </c>
    </row>
    <row r="28" spans="1:5" ht="10.15" customHeight="1" x14ac:dyDescent="0.15">
      <c r="A28" s="73" t="s">
        <v>31</v>
      </c>
      <c r="B28" s="29">
        <v>110397</v>
      </c>
      <c r="C28" s="30">
        <v>39287</v>
      </c>
      <c r="D28" s="33">
        <f t="shared" si="0"/>
        <v>149684</v>
      </c>
      <c r="E28" s="32">
        <f>'FE-9 pg1'!H28+'FE-9 pg2'!D28</f>
        <v>1353932</v>
      </c>
    </row>
    <row r="29" spans="1:5" ht="10.15" customHeight="1" x14ac:dyDescent="0.15">
      <c r="A29" s="73" t="s">
        <v>32</v>
      </c>
      <c r="B29" s="29">
        <v>80185</v>
      </c>
      <c r="C29" s="30">
        <v>33792</v>
      </c>
      <c r="D29" s="33">
        <f t="shared" si="0"/>
        <v>113977</v>
      </c>
      <c r="E29" s="32">
        <f>'FE-9 pg1'!H29+'FE-9 pg2'!D29</f>
        <v>1070219</v>
      </c>
    </row>
    <row r="30" spans="1:5" ht="10.15" customHeight="1" x14ac:dyDescent="0.15">
      <c r="A30" s="74" t="s">
        <v>33</v>
      </c>
      <c r="B30" s="34">
        <v>40915</v>
      </c>
      <c r="C30" s="35">
        <v>19642</v>
      </c>
      <c r="D30" s="36">
        <f t="shared" si="0"/>
        <v>60557</v>
      </c>
      <c r="E30" s="37">
        <f>'FE-9 pg1'!H30+'FE-9 pg2'!D30</f>
        <v>585716</v>
      </c>
    </row>
    <row r="31" spans="1:5" ht="10.15" customHeight="1" x14ac:dyDescent="0.15">
      <c r="A31" s="73" t="s">
        <v>34</v>
      </c>
      <c r="B31" s="29">
        <v>32361</v>
      </c>
      <c r="C31" s="30">
        <v>15862</v>
      </c>
      <c r="D31" s="31">
        <f t="shared" si="0"/>
        <v>48223</v>
      </c>
      <c r="E31" s="32">
        <f>'FE-9 pg1'!H31+'FE-9 pg2'!D31</f>
        <v>468659</v>
      </c>
    </row>
    <row r="32" spans="1:5" ht="10.15" customHeight="1" x14ac:dyDescent="0.15">
      <c r="A32" s="73" t="s">
        <v>35</v>
      </c>
      <c r="B32" s="29">
        <v>57712</v>
      </c>
      <c r="C32" s="30">
        <v>22407</v>
      </c>
      <c r="D32" s="33">
        <f t="shared" si="0"/>
        <v>80119</v>
      </c>
      <c r="E32" s="32">
        <f>'FE-9 pg1'!H32+'FE-9 pg2'!D32</f>
        <v>738662</v>
      </c>
    </row>
    <row r="33" spans="1:5" ht="10.15" customHeight="1" x14ac:dyDescent="0.15">
      <c r="A33" s="73" t="s">
        <v>36</v>
      </c>
      <c r="B33" s="29">
        <v>58163</v>
      </c>
      <c r="C33" s="30">
        <v>20201</v>
      </c>
      <c r="D33" s="33">
        <f t="shared" si="0"/>
        <v>78364</v>
      </c>
      <c r="E33" s="32">
        <f>'FE-9 pg1'!H33+'FE-9 pg2'!D33</f>
        <v>705107</v>
      </c>
    </row>
    <row r="34" spans="1:5" ht="10.15" customHeight="1" x14ac:dyDescent="0.15">
      <c r="A34" s="74" t="s">
        <v>37</v>
      </c>
      <c r="B34" s="34">
        <v>17191</v>
      </c>
      <c r="C34" s="35">
        <v>5187</v>
      </c>
      <c r="D34" s="36">
        <f t="shared" si="0"/>
        <v>22378</v>
      </c>
      <c r="E34" s="37">
        <f>'FE-9 pg1'!H34+'FE-9 pg2'!D34</f>
        <v>195468</v>
      </c>
    </row>
    <row r="35" spans="1:5" ht="10.15" customHeight="1" x14ac:dyDescent="0.15">
      <c r="A35" s="73" t="s">
        <v>38</v>
      </c>
      <c r="B35" s="29">
        <v>60901</v>
      </c>
      <c r="C35" s="30">
        <v>12743</v>
      </c>
      <c r="D35" s="31">
        <f t="shared" si="0"/>
        <v>73644</v>
      </c>
      <c r="E35" s="32">
        <f>'FE-9 pg1'!H35+'FE-9 pg2'!D35</f>
        <v>599427</v>
      </c>
    </row>
    <row r="36" spans="1:5" ht="10.15" customHeight="1" x14ac:dyDescent="0.15">
      <c r="A36" s="73" t="s">
        <v>39</v>
      </c>
      <c r="B36" s="29">
        <v>66412</v>
      </c>
      <c r="C36" s="30">
        <v>11460</v>
      </c>
      <c r="D36" s="33">
        <f t="shared" si="0"/>
        <v>77872</v>
      </c>
      <c r="E36" s="32">
        <f>'FE-9 pg1'!H36+'FE-9 pg2'!D36</f>
        <v>613425</v>
      </c>
    </row>
    <row r="37" spans="1:5" ht="10.15" customHeight="1" x14ac:dyDescent="0.15">
      <c r="A37" s="73" t="s">
        <v>40</v>
      </c>
      <c r="B37" s="29">
        <v>116744</v>
      </c>
      <c r="C37" s="30">
        <v>25110</v>
      </c>
      <c r="D37" s="33">
        <f t="shared" si="0"/>
        <v>141854</v>
      </c>
      <c r="E37" s="32">
        <f>'FE-9 pg1'!H37+'FE-9 pg2'!D37</f>
        <v>1160324</v>
      </c>
    </row>
    <row r="38" spans="1:5" ht="10.15" customHeight="1" x14ac:dyDescent="0.15">
      <c r="A38" s="74" t="s">
        <v>41</v>
      </c>
      <c r="B38" s="34">
        <v>64584</v>
      </c>
      <c r="C38" s="35">
        <v>19376</v>
      </c>
      <c r="D38" s="36">
        <f t="shared" si="0"/>
        <v>83960</v>
      </c>
      <c r="E38" s="37">
        <f>'FE-9 pg1'!H38+'FE-9 pg2'!D38</f>
        <v>732487</v>
      </c>
    </row>
    <row r="39" spans="1:5" ht="10.15" customHeight="1" x14ac:dyDescent="0.15">
      <c r="A39" s="73" t="s">
        <v>42</v>
      </c>
      <c r="B39" s="29">
        <v>45224</v>
      </c>
      <c r="C39" s="30">
        <v>19042</v>
      </c>
      <c r="D39" s="31">
        <f t="shared" si="0"/>
        <v>64266</v>
      </c>
      <c r="E39" s="32">
        <f>'FE-9 pg1'!H39+'FE-9 pg2'!D39</f>
        <v>603320</v>
      </c>
    </row>
    <row r="40" spans="1:5" ht="10.15" customHeight="1" x14ac:dyDescent="0.15">
      <c r="A40" s="73" t="s">
        <v>43</v>
      </c>
      <c r="B40" s="29">
        <v>85451</v>
      </c>
      <c r="C40" s="30">
        <v>26098</v>
      </c>
      <c r="D40" s="33">
        <f t="shared" si="0"/>
        <v>111549</v>
      </c>
      <c r="E40" s="32">
        <f>'FE-9 pg1'!H40+'FE-9 pg2'!D40</f>
        <v>976777</v>
      </c>
    </row>
    <row r="41" spans="1:5" ht="10.15" customHeight="1" x14ac:dyDescent="0.15">
      <c r="A41" s="73" t="s">
        <v>44</v>
      </c>
      <c r="B41" s="29">
        <v>14779</v>
      </c>
      <c r="C41" s="30">
        <v>7677</v>
      </c>
      <c r="D41" s="33">
        <f t="shared" si="0"/>
        <v>22456</v>
      </c>
      <c r="E41" s="32">
        <f>'FE-9 pg1'!H41+'FE-9 pg2'!D41</f>
        <v>221175</v>
      </c>
    </row>
    <row r="42" spans="1:5" ht="10.15" customHeight="1" x14ac:dyDescent="0.15">
      <c r="A42" s="74" t="s">
        <v>45</v>
      </c>
      <c r="B42" s="34">
        <v>24021</v>
      </c>
      <c r="C42" s="35">
        <v>13421</v>
      </c>
      <c r="D42" s="36">
        <f t="shared" si="0"/>
        <v>37442</v>
      </c>
      <c r="E42" s="37">
        <f>'FE-9 pg1'!H42+'FE-9 pg2'!D42</f>
        <v>375066</v>
      </c>
    </row>
    <row r="43" spans="1:5" ht="10.15" customHeight="1" x14ac:dyDescent="0.15">
      <c r="A43" s="73" t="s">
        <v>46</v>
      </c>
      <c r="B43" s="29">
        <v>32800</v>
      </c>
      <c r="C43" s="30">
        <v>10683</v>
      </c>
      <c r="D43" s="31">
        <f t="shared" si="0"/>
        <v>43483</v>
      </c>
      <c r="E43" s="32">
        <f>'FE-9 pg1'!H43+'FE-9 pg2'!D43</f>
        <v>385926</v>
      </c>
    </row>
    <row r="44" spans="1:5" ht="10.15" customHeight="1" x14ac:dyDescent="0.15">
      <c r="A44" s="73" t="s">
        <v>47</v>
      </c>
      <c r="B44" s="29">
        <v>18438</v>
      </c>
      <c r="C44" s="30">
        <v>3236</v>
      </c>
      <c r="D44" s="33">
        <f t="shared" si="0"/>
        <v>21674</v>
      </c>
      <c r="E44" s="32">
        <f>'FE-9 pg1'!H44+'FE-9 pg2'!D44</f>
        <v>171210</v>
      </c>
    </row>
    <row r="45" spans="1:5" ht="10.15" customHeight="1" x14ac:dyDescent="0.15">
      <c r="A45" s="73" t="s">
        <v>48</v>
      </c>
      <c r="B45" s="29">
        <v>93337</v>
      </c>
      <c r="C45" s="30">
        <v>19528</v>
      </c>
      <c r="D45" s="33">
        <f t="shared" si="0"/>
        <v>112865</v>
      </c>
      <c r="E45" s="32">
        <f>'FE-9 pg1'!H45+'FE-9 pg2'!D45</f>
        <v>918646</v>
      </c>
    </row>
    <row r="46" spans="1:5" ht="10.15" customHeight="1" x14ac:dyDescent="0.15">
      <c r="A46" s="74" t="s">
        <v>49</v>
      </c>
      <c r="B46" s="34">
        <v>25837</v>
      </c>
      <c r="C46" s="35">
        <v>17664</v>
      </c>
      <c r="D46" s="36">
        <f t="shared" si="0"/>
        <v>43501</v>
      </c>
      <c r="E46" s="37">
        <f>'FE-9 pg1'!H46+'FE-9 pg2'!D46</f>
        <v>456751</v>
      </c>
    </row>
    <row r="47" spans="1:5" ht="10.15" customHeight="1" x14ac:dyDescent="0.15">
      <c r="A47" s="73" t="s">
        <v>50</v>
      </c>
      <c r="B47" s="29">
        <v>138532</v>
      </c>
      <c r="C47" s="30">
        <v>41508</v>
      </c>
      <c r="D47" s="31">
        <f t="shared" si="0"/>
        <v>180040</v>
      </c>
      <c r="E47" s="32">
        <f>'FE-9 pg1'!H47+'FE-9 pg2'!D47</f>
        <v>1570307</v>
      </c>
    </row>
    <row r="48" spans="1:5" ht="10.15" customHeight="1" x14ac:dyDescent="0.15">
      <c r="A48" s="73" t="s">
        <v>51</v>
      </c>
      <c r="B48" s="29">
        <v>128816</v>
      </c>
      <c r="C48" s="30">
        <v>30741</v>
      </c>
      <c r="D48" s="33">
        <f t="shared" si="0"/>
        <v>159557</v>
      </c>
      <c r="E48" s="32">
        <f>'FE-9 pg1'!H48+'FE-9 pg2'!D48</f>
        <v>1330432</v>
      </c>
    </row>
    <row r="49" spans="1:5" ht="10.15" customHeight="1" x14ac:dyDescent="0.15">
      <c r="A49" s="73" t="s">
        <v>52</v>
      </c>
      <c r="B49" s="29">
        <v>10950</v>
      </c>
      <c r="C49" s="30">
        <v>7239</v>
      </c>
      <c r="D49" s="33">
        <f t="shared" si="0"/>
        <v>18189</v>
      </c>
      <c r="E49" s="32">
        <f>'FE-9 pg1'!H49+'FE-9 pg2'!D49</f>
        <v>189491</v>
      </c>
    </row>
    <row r="50" spans="1:5" ht="10.15" customHeight="1" x14ac:dyDescent="0.15">
      <c r="A50" s="74" t="s">
        <v>53</v>
      </c>
      <c r="B50" s="34">
        <v>125256</v>
      </c>
      <c r="C50" s="35">
        <v>40786</v>
      </c>
      <c r="D50" s="36">
        <f t="shared" si="0"/>
        <v>166042</v>
      </c>
      <c r="E50" s="37">
        <f>'FE-9 pg1'!H50+'FE-9 pg2'!D50</f>
        <v>1473593</v>
      </c>
    </row>
    <row r="51" spans="1:5" ht="10.15" customHeight="1" x14ac:dyDescent="0.15">
      <c r="A51" s="73" t="s">
        <v>54</v>
      </c>
      <c r="B51" s="29">
        <v>50550</v>
      </c>
      <c r="C51" s="30">
        <v>24767</v>
      </c>
      <c r="D51" s="31">
        <f t="shared" si="0"/>
        <v>75317</v>
      </c>
      <c r="E51" s="32">
        <f>'FE-9 pg1'!H51+'FE-9 pg2'!D51</f>
        <v>731891</v>
      </c>
    </row>
    <row r="52" spans="1:5" ht="10.15" customHeight="1" x14ac:dyDescent="0.15">
      <c r="A52" s="73" t="s">
        <v>55</v>
      </c>
      <c r="B52" s="29">
        <v>22908</v>
      </c>
      <c r="C52" s="30">
        <v>16200</v>
      </c>
      <c r="D52" s="33">
        <f t="shared" si="0"/>
        <v>39108</v>
      </c>
      <c r="E52" s="32">
        <f>'FE-9 pg1'!H52+'FE-9 pg2'!D52</f>
        <v>413856</v>
      </c>
    </row>
    <row r="53" spans="1:5" ht="10.15" customHeight="1" x14ac:dyDescent="0.15">
      <c r="A53" s="73" t="s">
        <v>56</v>
      </c>
      <c r="B53" s="29">
        <v>119337</v>
      </c>
      <c r="C53" s="30">
        <v>41105</v>
      </c>
      <c r="D53" s="33">
        <f t="shared" si="0"/>
        <v>160442</v>
      </c>
      <c r="E53" s="32">
        <f>'FE-9 pg1'!H53+'FE-9 pg2'!D53</f>
        <v>1441059</v>
      </c>
    </row>
    <row r="54" spans="1:5" ht="10.15" customHeight="1" x14ac:dyDescent="0.15">
      <c r="A54" s="74" t="s">
        <v>57</v>
      </c>
      <c r="B54" s="34">
        <v>9595</v>
      </c>
      <c r="C54" s="35">
        <v>2003</v>
      </c>
      <c r="D54" s="36">
        <f t="shared" si="0"/>
        <v>11598</v>
      </c>
      <c r="E54" s="37">
        <f>'FE-9 pg1'!H54+'FE-9 pg2'!D54</f>
        <v>94368</v>
      </c>
    </row>
    <row r="55" spans="1:5" ht="10.15" customHeight="1" x14ac:dyDescent="0.15">
      <c r="A55" s="73" t="s">
        <v>58</v>
      </c>
      <c r="B55" s="29">
        <v>72809</v>
      </c>
      <c r="C55" s="30">
        <v>22926</v>
      </c>
      <c r="D55" s="31">
        <f t="shared" si="0"/>
        <v>95735</v>
      </c>
      <c r="E55" s="32">
        <f>'FE-9 pg1'!H55+'FE-9 pg2'!D55</f>
        <v>843655</v>
      </c>
    </row>
    <row r="56" spans="1:5" ht="10.15" customHeight="1" x14ac:dyDescent="0.15">
      <c r="A56" s="73" t="s">
        <v>59</v>
      </c>
      <c r="B56" s="29">
        <v>13064</v>
      </c>
      <c r="C56" s="30">
        <v>6676</v>
      </c>
      <c r="D56" s="33">
        <f t="shared" si="0"/>
        <v>19740</v>
      </c>
      <c r="E56" s="32">
        <f>'FE-9 pg1'!H56+'FE-9 pg2'!D56</f>
        <v>193687</v>
      </c>
    </row>
    <row r="57" spans="1:5" ht="10.15" customHeight="1" x14ac:dyDescent="0.15">
      <c r="A57" s="73" t="s">
        <v>60</v>
      </c>
      <c r="B57" s="29">
        <v>91115</v>
      </c>
      <c r="C57" s="30">
        <v>29558</v>
      </c>
      <c r="D57" s="33">
        <f t="shared" si="0"/>
        <v>120673</v>
      </c>
      <c r="E57" s="32">
        <f>'FE-9 pg1'!H57+'FE-9 pg2'!D57</f>
        <v>1070106</v>
      </c>
    </row>
    <row r="58" spans="1:5" ht="10.15" customHeight="1" x14ac:dyDescent="0.15">
      <c r="A58" s="74" t="s">
        <v>61</v>
      </c>
      <c r="B58" s="34">
        <v>385975</v>
      </c>
      <c r="C58" s="35">
        <v>155797</v>
      </c>
      <c r="D58" s="36">
        <f t="shared" si="0"/>
        <v>541772</v>
      </c>
      <c r="E58" s="37">
        <f>'FE-9 pg1'!H58+'FE-9 pg2'!D58</f>
        <v>5038221</v>
      </c>
    </row>
    <row r="59" spans="1:5" ht="10.15" customHeight="1" x14ac:dyDescent="0.15">
      <c r="A59" s="73" t="s">
        <v>62</v>
      </c>
      <c r="B59" s="29">
        <v>32758</v>
      </c>
      <c r="C59" s="30">
        <v>14271</v>
      </c>
      <c r="D59" s="31">
        <f t="shared" si="0"/>
        <v>47029</v>
      </c>
      <c r="E59" s="32">
        <f>'FE-9 pg1'!H59+'FE-9 pg2'!D59</f>
        <v>444915</v>
      </c>
    </row>
    <row r="60" spans="1:5" ht="10.15" customHeight="1" x14ac:dyDescent="0.15">
      <c r="A60" s="73" t="s">
        <v>63</v>
      </c>
      <c r="B60" s="29">
        <v>7485</v>
      </c>
      <c r="C60" s="30">
        <v>1549</v>
      </c>
      <c r="D60" s="33">
        <f t="shared" si="0"/>
        <v>9034</v>
      </c>
      <c r="E60" s="32">
        <f>'FE-9 pg1'!H60+'FE-9 pg2'!D60</f>
        <v>73389</v>
      </c>
    </row>
    <row r="61" spans="1:5" ht="10.15" customHeight="1" x14ac:dyDescent="0.15">
      <c r="A61" s="73" t="s">
        <v>64</v>
      </c>
      <c r="B61" s="29">
        <v>101623</v>
      </c>
      <c r="C61" s="30">
        <v>28398</v>
      </c>
      <c r="D61" s="33">
        <f t="shared" si="0"/>
        <v>130021</v>
      </c>
      <c r="E61" s="32">
        <f>'FE-9 pg1'!H61+'FE-9 pg2'!D61</f>
        <v>1118054</v>
      </c>
    </row>
    <row r="62" spans="1:5" ht="10.15" customHeight="1" x14ac:dyDescent="0.15">
      <c r="A62" s="74" t="s">
        <v>65</v>
      </c>
      <c r="B62" s="34">
        <v>69103</v>
      </c>
      <c r="C62" s="35">
        <v>19436</v>
      </c>
      <c r="D62" s="36">
        <f t="shared" si="0"/>
        <v>88539</v>
      </c>
      <c r="E62" s="37">
        <f>'FE-9 pg1'!H62+'FE-9 pg2'!D62</f>
        <v>762343</v>
      </c>
    </row>
    <row r="63" spans="1:5" ht="10.15" customHeight="1" x14ac:dyDescent="0.15">
      <c r="A63" s="73" t="s">
        <v>66</v>
      </c>
      <c r="B63" s="29">
        <v>20714</v>
      </c>
      <c r="C63" s="38">
        <v>12808</v>
      </c>
      <c r="D63" s="38">
        <f t="shared" si="0"/>
        <v>33522</v>
      </c>
      <c r="E63" s="39">
        <f>'FE-9 pg1'!H63+'FE-9 pg2'!D63</f>
        <v>343823</v>
      </c>
    </row>
    <row r="64" spans="1:5" ht="10.15" customHeight="1" x14ac:dyDescent="0.15">
      <c r="A64" s="73" t="s">
        <v>67</v>
      </c>
      <c r="B64" s="29">
        <v>69950</v>
      </c>
      <c r="C64" s="38">
        <v>23770</v>
      </c>
      <c r="D64" s="38">
        <f t="shared" si="0"/>
        <v>93720</v>
      </c>
      <c r="E64" s="39">
        <f>'FE-9 pg1'!H64+'FE-9 pg2'!D64</f>
        <v>839336</v>
      </c>
    </row>
    <row r="65" spans="1:5" ht="10.15" customHeight="1" thickBot="1" x14ac:dyDescent="0.2">
      <c r="A65" s="81" t="s">
        <v>68</v>
      </c>
      <c r="B65" s="34">
        <v>8271</v>
      </c>
      <c r="C65" s="40">
        <v>9142</v>
      </c>
      <c r="D65" s="38">
        <f t="shared" si="0"/>
        <v>17413</v>
      </c>
      <c r="E65" s="41">
        <f>'FE-9 pg1'!H65+'FE-9 pg2'!D65</f>
        <v>203804</v>
      </c>
    </row>
    <row r="66" spans="1:5" ht="15" customHeight="1" thickTop="1" x14ac:dyDescent="0.15">
      <c r="A66" s="82" t="s">
        <v>69</v>
      </c>
      <c r="B66" s="42">
        <f>SUM(B15:B65)</f>
        <v>3620648</v>
      </c>
      <c r="C66" s="42">
        <f t="shared" ref="C66:E66" si="1">SUM(C15:C65)</f>
        <v>1155957</v>
      </c>
      <c r="D66" s="42">
        <f t="shared" si="1"/>
        <v>4776605</v>
      </c>
      <c r="E66" s="42">
        <f t="shared" si="1"/>
        <v>42215681</v>
      </c>
    </row>
    <row r="67" spans="1:5" ht="9.6" customHeight="1" x14ac:dyDescent="0.15">
      <c r="A67" s="43"/>
      <c r="B67" s="44"/>
      <c r="C67" s="44"/>
      <c r="D67" s="45"/>
      <c r="E67" s="108"/>
    </row>
    <row r="68" spans="1:5" ht="11.25" customHeight="1" x14ac:dyDescent="0.15">
      <c r="A68" s="46" t="s">
        <v>73</v>
      </c>
      <c r="B68" s="109"/>
      <c r="C68" s="109"/>
      <c r="D68" s="109"/>
      <c r="E68" s="110"/>
    </row>
    <row r="69" spans="1:5" ht="11.25" customHeight="1" x14ac:dyDescent="0.15">
      <c r="A69" s="46" t="s">
        <v>74</v>
      </c>
      <c r="B69" s="109"/>
      <c r="C69" s="109"/>
      <c r="D69" s="109"/>
      <c r="E69" s="110"/>
    </row>
    <row r="70" spans="1:5" ht="15" customHeight="1" x14ac:dyDescent="0.15">
      <c r="A70" s="47" t="s">
        <v>75</v>
      </c>
      <c r="B70" s="111"/>
      <c r="C70" s="111"/>
      <c r="D70" s="111"/>
      <c r="E70" s="112"/>
    </row>
    <row r="71" spans="1:5" ht="8.25" customHeight="1" x14ac:dyDescent="0.15">
      <c r="A71" s="21"/>
      <c r="B71" s="48"/>
      <c r="C71" s="48"/>
      <c r="D71" s="48"/>
      <c r="E71" s="48"/>
    </row>
    <row r="72" spans="1:5" ht="8.25" customHeight="1" x14ac:dyDescent="0.15">
      <c r="A72" s="49"/>
      <c r="B72" s="49"/>
      <c r="C72" s="49"/>
      <c r="D72" s="49"/>
      <c r="E72" s="49"/>
    </row>
    <row r="73" spans="1:5" ht="8.25" customHeight="1" x14ac:dyDescent="0.15">
      <c r="A73" s="50"/>
      <c r="B73" s="50"/>
      <c r="C73" s="50"/>
      <c r="D73" s="50"/>
      <c r="E73" s="50"/>
    </row>
    <row r="86" spans="2:5" ht="9" x14ac:dyDescent="0.15">
      <c r="B86" s="122"/>
      <c r="C86" s="122"/>
      <c r="D86" s="122"/>
      <c r="E86" s="122"/>
    </row>
    <row r="87" spans="2:5" x14ac:dyDescent="0.15">
      <c r="B87" s="22"/>
      <c r="C87" s="23"/>
      <c r="D87" s="23"/>
      <c r="E87" s="24"/>
    </row>
    <row r="88" spans="2:5" x14ac:dyDescent="0.15">
      <c r="B88" s="25"/>
      <c r="C88" s="26"/>
      <c r="D88" s="26"/>
      <c r="E88" s="25"/>
    </row>
    <row r="89" spans="2:5" x14ac:dyDescent="0.15">
      <c r="B89" s="25"/>
      <c r="C89" s="26"/>
      <c r="D89" s="25"/>
      <c r="E89" s="25"/>
    </row>
  </sheetData>
  <mergeCells count="1">
    <mergeCell ref="B86:E86"/>
  </mergeCells>
  <printOptions horizontalCentered="1" verticalCentered="1"/>
  <pageMargins left="0.6" right="0.5" top="0.6" bottom="0.6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96BEBA-4C38-4B93-B2E2-C3D7845188E7}"/>
</file>

<file path=customXml/itemProps2.xml><?xml version="1.0" encoding="utf-8"?>
<ds:datastoreItem xmlns:ds="http://schemas.openxmlformats.org/officeDocument/2006/customXml" ds:itemID="{482F3BB5-5F4A-48ED-8CC3-CEC0EF028BD2}"/>
</file>

<file path=customXml/itemProps3.xml><?xml version="1.0" encoding="utf-8"?>
<ds:datastoreItem xmlns:ds="http://schemas.openxmlformats.org/officeDocument/2006/customXml" ds:itemID="{FA840BA2-7ED9-4F56-BBE7-BC284B6FD2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FE-9 pg1</vt:lpstr>
      <vt:lpstr>FE-9 pg2</vt:lpstr>
      <vt:lpstr>'FE-9 pg1'!PAGE1</vt:lpstr>
      <vt:lpstr>'FE-9 pg2'!PAGE2</vt:lpstr>
      <vt:lpstr>'FE-9 pg1'!Print_Area</vt:lpstr>
      <vt:lpstr>'FE-9 pg2'!Print_Area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Phillips, Deborah (FHWA)</cp:lastModifiedBy>
  <cp:lastPrinted>2024-11-25T17:24:09Z</cp:lastPrinted>
  <dcterms:created xsi:type="dcterms:W3CDTF">2023-06-23T14:26:31Z</dcterms:created>
  <dcterms:modified xsi:type="dcterms:W3CDTF">2024-11-25T17:30:56Z</dcterms:modified>
</cp:coreProperties>
</file>