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S:\Share\HPM10\MF\2023\Tables\"/>
    </mc:Choice>
  </mc:AlternateContent>
  <xr:revisionPtr revIDLastSave="0" documentId="13_ncr:1_{4A0F4A36-35A8-49C7-A3CC-87A200875A98}" xr6:coauthVersionLast="47" xr6:coauthVersionMax="47" xr10:uidLastSave="{00000000-0000-0000-0000-000000000000}"/>
  <bookViews>
    <workbookView xWindow="-28920" yWindow="-1425" windowWidth="29040" windowHeight="15720" xr2:uid="{28BFD140-55B3-4BAB-96D8-DAD5D63C91BC}"/>
  </bookViews>
  <sheets>
    <sheet name="MF33SF" sheetId="1" r:id="rId1"/>
  </sheets>
  <definedNames>
    <definedName name="_xlnm.Print_Area" localSheetId="0">MF33SF!$B$1:$O$70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0" i="1" l="1"/>
  <c r="B10" i="1"/>
  <c r="B5" i="1"/>
</calcChain>
</file>

<file path=xl/sharedStrings.xml><?xml version="1.0" encoding="utf-8"?>
<sst xmlns="http://schemas.openxmlformats.org/spreadsheetml/2006/main" count="115" uniqueCount="102">
  <si>
    <t>Line</t>
  </si>
  <si>
    <t>Entries_1</t>
  </si>
  <si>
    <t>Entries_2</t>
  </si>
  <si>
    <t>Entries_3</t>
  </si>
  <si>
    <t>Entries_4</t>
  </si>
  <si>
    <t>Entries_5</t>
  </si>
  <si>
    <t>Entries_6</t>
  </si>
  <si>
    <t>Entries_7</t>
  </si>
  <si>
    <t>Entries_8</t>
  </si>
  <si>
    <t>Entries_9</t>
  </si>
  <si>
    <t>Entries_10</t>
  </si>
  <si>
    <t>Entries_11</t>
  </si>
  <si>
    <t>Entries_12</t>
  </si>
  <si>
    <t>CurrDate</t>
  </si>
  <si>
    <t>CurrYear</t>
  </si>
  <si>
    <t>7</t>
  </si>
  <si>
    <t>52</t>
  </si>
  <si>
    <t>09/09/2024</t>
  </si>
  <si>
    <t>2023</t>
  </si>
  <si>
    <t>TABLE MF-33SF</t>
  </si>
  <si>
    <t>State</t>
  </si>
  <si>
    <t>Total</t>
  </si>
  <si>
    <t>JanVol</t>
  </si>
  <si>
    <t>FebVol</t>
  </si>
  <si>
    <t>MarVol</t>
  </si>
  <si>
    <t>AprVol</t>
  </si>
  <si>
    <t>MayVol</t>
  </si>
  <si>
    <t>JunVol</t>
  </si>
  <si>
    <t>JulVol</t>
  </si>
  <si>
    <t>AugVol</t>
  </si>
  <si>
    <t>SepVol</t>
  </si>
  <si>
    <t>OctVol</t>
  </si>
  <si>
    <t>NovVol</t>
  </si>
  <si>
    <t>DecVol</t>
  </si>
  <si>
    <t>Alabama</t>
  </si>
  <si>
    <t>Alaska</t>
  </si>
  <si>
    <t>Arizona</t>
  </si>
  <si>
    <t>Arkansas</t>
  </si>
  <si>
    <t>California</t>
  </si>
  <si>
    <t>Colorado</t>
  </si>
  <si>
    <t>Connecticut</t>
  </si>
  <si>
    <t>Delaware</t>
  </si>
  <si>
    <t>DC</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</si>
  <si>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</si>
  <si>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</si>
  <si>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</si>
  <si>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</si>
  <si>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</si>
  <si>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</si>
  <si>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</si>
  <si>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</si>
  <si>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</si>
  <si>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</si>
  <si>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</si>
  <si>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</si>
  <si>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</si>
  <si>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</si>
  <si>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</si>
  <si>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</si>
  <si>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</si>
  <si>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</si>
  <si>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</si>
  <si>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</si>
  <si>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</si>
  <si>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</si>
  <si>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</si>
  <si>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</si>
  <si>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</si>
  <si>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</si>
  <si>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</si>
  <si>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</si>
  <si>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</si>
  <si>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</si>
  <si>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</si>
  <si>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</si>
  <si>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</si>
  <si>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</si>
  <si>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</si>
  <si>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</si>
  <si>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</si>
  <si>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</si>
  <si>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</si>
  <si>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</si>
  <si>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</si>
  <si>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</si>
  <si>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US Total</t>
  </si>
  <si>
    <t>Puerto Rico</t>
  </si>
  <si>
    <t>Grand Total</t>
  </si>
  <si>
    <t>January</t>
  </si>
  <si>
    <t>February</t>
  </si>
  <si>
    <t>March</t>
  </si>
  <si>
    <t xml:space="preserve">April </t>
  </si>
  <si>
    <t xml:space="preserve">May </t>
  </si>
  <si>
    <t xml:space="preserve">June </t>
  </si>
  <si>
    <t xml:space="preserve">July </t>
  </si>
  <si>
    <t xml:space="preserve">August </t>
  </si>
  <si>
    <t>September</t>
  </si>
  <si>
    <t>October</t>
  </si>
  <si>
    <t xml:space="preserve">November </t>
  </si>
  <si>
    <t xml:space="preserve">December </t>
  </si>
  <si>
    <t>(1) This table shows gross volume of special fuels (diesel and alternative fuels) reported by the State motor fuel tax agencies. Where possilbe, fuel consumed by all levels and all non-highway use has been excluded. Further adjustments may be made</t>
  </si>
  <si>
    <t>during the year end analysis. Most data reflect retail sales , but a number of States tax special fuels at the wholesale level. When interstate motor carrier fuel volume is reported quarterly to FHWA, the volume is shown in the third month of the quarter.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</si>
</sst>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6"/>
      <color theme="1"/>
      <name val="Arial"/>
      <family val="2"/>
    </font>
    <font>
      <sz val="6"/>
      <color theme="1"/>
      <name val="Arial"/>
      <family val="2"/>
    </font>
    <font>
      <sz val="7"/>
      <color theme="1"/>
      <name val="Arial"/>
      <family val="2"/>
    </font>
    <font>
      <sz val="5"/>
      <color theme="1"/>
      <name val="Arial"/>
      <family val="2"/>
    </font>
    <font>
      <sz val="6"/>
      <name val="Arial"/>
      <family val="2"/>
    </font>
    <font>
      <sz val="6"/>
      <color theme="1"/>
      <name val="Calibri"/>
      <family val="2"/>
      <scheme val="minor"/>
    </font>
    <font>
      <sz val="7"/>
      <name val="Arial"/>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theme="0" tint="-0.34998626667073579"/>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35">
    <xf numFmtId="0" fontId="0" fillId="0" borderId="0" xfId="0"/>
    <xf numFmtId="0" fontId="0" fillId="0" borderId="0" xfId="0" quotePrefix="1"/>
    <xf numFmtId="0" fontId="1" fillId="0" borderId="0" xfId="0" applyFont="1" applyAlignment="1">
      <alignment horizontal="centerContinuous" vertical="center"/>
    </xf>
    <xf numFmtId="0" fontId="2" fillId="0" borderId="0" xfId="0" applyFont="1" applyAlignment="1">
      <alignment horizontal="right" vertical="center"/>
    </xf>
    <xf numFmtId="0" fontId="2" fillId="0" borderId="0" xfId="0" applyFont="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4" fillId="0" borderId="0" xfId="0" applyFont="1"/>
    <xf numFmtId="0" fontId="5" fillId="0" borderId="1" xfId="0" applyFont="1" applyBorder="1" applyAlignment="1">
      <alignment vertical="center"/>
    </xf>
    <xf numFmtId="0" fontId="5" fillId="0" borderId="2" xfId="0" applyFont="1" applyBorder="1" applyAlignment="1">
      <alignment vertical="center"/>
    </xf>
    <xf numFmtId="0" fontId="0" fillId="0" borderId="10" xfId="0" applyBorder="1"/>
    <xf numFmtId="0" fontId="0" fillId="0" borderId="13" xfId="0" applyBorder="1"/>
    <xf numFmtId="0" fontId="3" fillId="0" borderId="14"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6" fillId="0" borderId="9" xfId="0" applyFont="1" applyBorder="1"/>
    <xf numFmtId="0" fontId="2" fillId="0" borderId="9" xfId="0" applyFont="1" applyBorder="1"/>
    <xf numFmtId="0" fontId="6" fillId="0" borderId="10" xfId="0" applyFont="1" applyBorder="1"/>
    <xf numFmtId="0" fontId="6" fillId="0" borderId="11" xfId="0" applyFont="1" applyBorder="1"/>
    <xf numFmtId="0" fontId="2" fillId="0" borderId="11" xfId="0" applyFont="1" applyBorder="1"/>
    <xf numFmtId="0" fontId="6" fillId="0" borderId="12" xfId="0" applyFont="1" applyBorder="1"/>
    <xf numFmtId="0" fontId="7" fillId="0" borderId="1" xfId="0" applyFont="1" applyBorder="1" applyAlignment="1">
      <alignment vertical="center"/>
    </xf>
    <xf numFmtId="3" fontId="3" fillId="0" borderId="3" xfId="0" applyNumberFormat="1"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3" fontId="3" fillId="0" borderId="4" xfId="0" applyNumberFormat="1" applyFont="1" applyBorder="1" applyAlignment="1">
      <alignment vertical="center"/>
    </xf>
    <xf numFmtId="0" fontId="7" fillId="0" borderId="2" xfId="0" applyFont="1" applyBorder="1" applyAlignment="1">
      <alignment vertical="center"/>
    </xf>
    <xf numFmtId="0" fontId="7" fillId="0" borderId="5" xfId="0" applyFont="1" applyBorder="1" applyAlignment="1">
      <alignment vertical="center"/>
    </xf>
    <xf numFmtId="3" fontId="3" fillId="0" borderId="6" xfId="0" applyNumberFormat="1" applyFont="1" applyBorder="1" applyAlignment="1">
      <alignment vertical="center"/>
    </xf>
    <xf numFmtId="0" fontId="7" fillId="0" borderId="7" xfId="0" applyFont="1" applyBorder="1" applyAlignment="1">
      <alignment vertical="center"/>
    </xf>
    <xf numFmtId="3" fontId="3" fillId="0" borderId="8" xfId="0" applyNumberFormat="1" applyFont="1" applyBorder="1" applyAlignment="1">
      <alignment vertical="center"/>
    </xf>
    <xf numFmtId="3" fontId="3" fillId="0" borderId="2" xfId="0" applyNumberFormat="1" applyFont="1" applyBorder="1" applyAlignment="1">
      <alignment vertical="center"/>
    </xf>
    <xf numFmtId="2"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A8529-B2B9-461F-90DD-80F1AC773BC9}">
  <dimension ref="B1:R70"/>
  <sheetViews>
    <sheetView tabSelected="1" zoomScaleNormal="100" workbookViewId="0">
      <selection activeCell="K11" sqref="K11"/>
    </sheetView>
  </sheetViews>
  <sheetFormatPr defaultRowHeight="15" x14ac:dyDescent="0.25"/>
  <cols>
    <col min="1" max="1" width="2.5703125" customWidth="1"/>
    <col min="2" max="2" width="9.5703125" customWidth="1"/>
    <col min="3" max="3" width="8.7109375" customWidth="1"/>
    <col min="4" max="4" width="9.28515625" customWidth="1"/>
    <col min="5" max="5" width="11.140625" customWidth="1"/>
    <col min="6" max="6" width="9.7109375" customWidth="1"/>
    <col min="7" max="7" width="9.140625" customWidth="1"/>
    <col min="8" max="8" width="10.7109375" customWidth="1"/>
    <col min="9" max="9" width="9.85546875" customWidth="1"/>
    <col min="10" max="10" width="10.140625" customWidth="1"/>
    <col min="11" max="11" width="9.140625" customWidth="1"/>
    <col min="12" max="12" width="9.5703125" customWidth="1"/>
    <col min="13" max="13" width="9.28515625" customWidth="1"/>
    <col min="14" max="14" width="9.140625" customWidth="1"/>
    <col min="15" max="15" width="10.42578125" customWidth="1"/>
    <col min="16" max="16" width="2.5703125" customWidth="1"/>
    <col min="257" max="257" width="2.5703125" customWidth="1"/>
    <col min="258" max="258" width="9.5703125" customWidth="1"/>
    <col min="259" max="270" width="8.42578125" customWidth="1"/>
    <col min="271" max="271" width="9.5703125" customWidth="1"/>
    <col min="272" max="272" width="2.5703125" customWidth="1"/>
    <col min="513" max="513" width="2.5703125" customWidth="1"/>
    <col min="514" max="514" width="9.5703125" customWidth="1"/>
    <col min="515" max="526" width="8.42578125" customWidth="1"/>
    <col min="527" max="527" width="9.5703125" customWidth="1"/>
    <col min="528" max="528" width="2.5703125" customWidth="1"/>
    <col min="769" max="769" width="2.5703125" customWidth="1"/>
    <col min="770" max="770" width="9.5703125" customWidth="1"/>
    <col min="771" max="782" width="8.42578125" customWidth="1"/>
    <col min="783" max="783" width="9.5703125" customWidth="1"/>
    <col min="784" max="784" width="2.5703125" customWidth="1"/>
    <col min="1025" max="1025" width="2.5703125" customWidth="1"/>
    <col min="1026" max="1026" width="9.5703125" customWidth="1"/>
    <col min="1027" max="1038" width="8.42578125" customWidth="1"/>
    <col min="1039" max="1039" width="9.5703125" customWidth="1"/>
    <col min="1040" max="1040" width="2.5703125" customWidth="1"/>
    <col min="1281" max="1281" width="2.5703125" customWidth="1"/>
    <col min="1282" max="1282" width="9.5703125" customWidth="1"/>
    <col min="1283" max="1294" width="8.42578125" customWidth="1"/>
    <col min="1295" max="1295" width="9.5703125" customWidth="1"/>
    <col min="1296" max="1296" width="2.5703125" customWidth="1"/>
    <col min="1537" max="1537" width="2.5703125" customWidth="1"/>
    <col min="1538" max="1538" width="9.5703125" customWidth="1"/>
    <col min="1539" max="1550" width="8.42578125" customWidth="1"/>
    <col min="1551" max="1551" width="9.5703125" customWidth="1"/>
    <col min="1552" max="1552" width="2.5703125" customWidth="1"/>
    <col min="1793" max="1793" width="2.5703125" customWidth="1"/>
    <col min="1794" max="1794" width="9.5703125" customWidth="1"/>
    <col min="1795" max="1806" width="8.42578125" customWidth="1"/>
    <col min="1807" max="1807" width="9.5703125" customWidth="1"/>
    <col min="1808" max="1808" width="2.5703125" customWidth="1"/>
    <col min="2049" max="2049" width="2.5703125" customWidth="1"/>
    <col min="2050" max="2050" width="9.5703125" customWidth="1"/>
    <col min="2051" max="2062" width="8.42578125" customWidth="1"/>
    <col min="2063" max="2063" width="9.5703125" customWidth="1"/>
    <col min="2064" max="2064" width="2.5703125" customWidth="1"/>
    <col min="2305" max="2305" width="2.5703125" customWidth="1"/>
    <col min="2306" max="2306" width="9.5703125" customWidth="1"/>
    <col min="2307" max="2318" width="8.42578125" customWidth="1"/>
    <col min="2319" max="2319" width="9.5703125" customWidth="1"/>
    <col min="2320" max="2320" width="2.5703125" customWidth="1"/>
    <col min="2561" max="2561" width="2.5703125" customWidth="1"/>
    <col min="2562" max="2562" width="9.5703125" customWidth="1"/>
    <col min="2563" max="2574" width="8.42578125" customWidth="1"/>
    <col min="2575" max="2575" width="9.5703125" customWidth="1"/>
    <col min="2576" max="2576" width="2.5703125" customWidth="1"/>
    <col min="2817" max="2817" width="2.5703125" customWidth="1"/>
    <col min="2818" max="2818" width="9.5703125" customWidth="1"/>
    <col min="2819" max="2830" width="8.42578125" customWidth="1"/>
    <col min="2831" max="2831" width="9.5703125" customWidth="1"/>
    <col min="2832" max="2832" width="2.5703125" customWidth="1"/>
    <col min="3073" max="3073" width="2.5703125" customWidth="1"/>
    <col min="3074" max="3074" width="9.5703125" customWidth="1"/>
    <col min="3075" max="3086" width="8.42578125" customWidth="1"/>
    <col min="3087" max="3087" width="9.5703125" customWidth="1"/>
    <col min="3088" max="3088" width="2.5703125" customWidth="1"/>
    <col min="3329" max="3329" width="2.5703125" customWidth="1"/>
    <col min="3330" max="3330" width="9.5703125" customWidth="1"/>
    <col min="3331" max="3342" width="8.42578125" customWidth="1"/>
    <col min="3343" max="3343" width="9.5703125" customWidth="1"/>
    <col min="3344" max="3344" width="2.5703125" customWidth="1"/>
    <col min="3585" max="3585" width="2.5703125" customWidth="1"/>
    <col min="3586" max="3586" width="9.5703125" customWidth="1"/>
    <col min="3587" max="3598" width="8.42578125" customWidth="1"/>
    <col min="3599" max="3599" width="9.5703125" customWidth="1"/>
    <col min="3600" max="3600" width="2.5703125" customWidth="1"/>
    <col min="3841" max="3841" width="2.5703125" customWidth="1"/>
    <col min="3842" max="3842" width="9.5703125" customWidth="1"/>
    <col min="3843" max="3854" width="8.42578125" customWidth="1"/>
    <col min="3855" max="3855" width="9.5703125" customWidth="1"/>
    <col min="3856" max="3856" width="2.5703125" customWidth="1"/>
    <col min="4097" max="4097" width="2.5703125" customWidth="1"/>
    <col min="4098" max="4098" width="9.5703125" customWidth="1"/>
    <col min="4099" max="4110" width="8.42578125" customWidth="1"/>
    <col min="4111" max="4111" width="9.5703125" customWidth="1"/>
    <col min="4112" max="4112" width="2.5703125" customWidth="1"/>
    <col min="4353" max="4353" width="2.5703125" customWidth="1"/>
    <col min="4354" max="4354" width="9.5703125" customWidth="1"/>
    <col min="4355" max="4366" width="8.42578125" customWidth="1"/>
    <col min="4367" max="4367" width="9.5703125" customWidth="1"/>
    <col min="4368" max="4368" width="2.5703125" customWidth="1"/>
    <col min="4609" max="4609" width="2.5703125" customWidth="1"/>
    <col min="4610" max="4610" width="9.5703125" customWidth="1"/>
    <col min="4611" max="4622" width="8.42578125" customWidth="1"/>
    <col min="4623" max="4623" width="9.5703125" customWidth="1"/>
    <col min="4624" max="4624" width="2.5703125" customWidth="1"/>
    <col min="4865" max="4865" width="2.5703125" customWidth="1"/>
    <col min="4866" max="4866" width="9.5703125" customWidth="1"/>
    <col min="4867" max="4878" width="8.42578125" customWidth="1"/>
    <col min="4879" max="4879" width="9.5703125" customWidth="1"/>
    <col min="4880" max="4880" width="2.5703125" customWidth="1"/>
    <col min="5121" max="5121" width="2.5703125" customWidth="1"/>
    <col min="5122" max="5122" width="9.5703125" customWidth="1"/>
    <col min="5123" max="5134" width="8.42578125" customWidth="1"/>
    <col min="5135" max="5135" width="9.5703125" customWidth="1"/>
    <col min="5136" max="5136" width="2.5703125" customWidth="1"/>
    <col min="5377" max="5377" width="2.5703125" customWidth="1"/>
    <col min="5378" max="5378" width="9.5703125" customWidth="1"/>
    <col min="5379" max="5390" width="8.42578125" customWidth="1"/>
    <col min="5391" max="5391" width="9.5703125" customWidth="1"/>
    <col min="5392" max="5392" width="2.5703125" customWidth="1"/>
    <col min="5633" max="5633" width="2.5703125" customWidth="1"/>
    <col min="5634" max="5634" width="9.5703125" customWidth="1"/>
    <col min="5635" max="5646" width="8.42578125" customWidth="1"/>
    <col min="5647" max="5647" width="9.5703125" customWidth="1"/>
    <col min="5648" max="5648" width="2.5703125" customWidth="1"/>
    <col min="5889" max="5889" width="2.5703125" customWidth="1"/>
    <col min="5890" max="5890" width="9.5703125" customWidth="1"/>
    <col min="5891" max="5902" width="8.42578125" customWidth="1"/>
    <col min="5903" max="5903" width="9.5703125" customWidth="1"/>
    <col min="5904" max="5904" width="2.5703125" customWidth="1"/>
    <col min="6145" max="6145" width="2.5703125" customWidth="1"/>
    <col min="6146" max="6146" width="9.5703125" customWidth="1"/>
    <col min="6147" max="6158" width="8.42578125" customWidth="1"/>
    <col min="6159" max="6159" width="9.5703125" customWidth="1"/>
    <col min="6160" max="6160" width="2.5703125" customWidth="1"/>
    <col min="6401" max="6401" width="2.5703125" customWidth="1"/>
    <col min="6402" max="6402" width="9.5703125" customWidth="1"/>
    <col min="6403" max="6414" width="8.42578125" customWidth="1"/>
    <col min="6415" max="6415" width="9.5703125" customWidth="1"/>
    <col min="6416" max="6416" width="2.5703125" customWidth="1"/>
    <col min="6657" max="6657" width="2.5703125" customWidth="1"/>
    <col min="6658" max="6658" width="9.5703125" customWidth="1"/>
    <col min="6659" max="6670" width="8.42578125" customWidth="1"/>
    <col min="6671" max="6671" width="9.5703125" customWidth="1"/>
    <col min="6672" max="6672" width="2.5703125" customWidth="1"/>
    <col min="6913" max="6913" width="2.5703125" customWidth="1"/>
    <col min="6914" max="6914" width="9.5703125" customWidth="1"/>
    <col min="6915" max="6926" width="8.42578125" customWidth="1"/>
    <col min="6927" max="6927" width="9.5703125" customWidth="1"/>
    <col min="6928" max="6928" width="2.5703125" customWidth="1"/>
    <col min="7169" max="7169" width="2.5703125" customWidth="1"/>
    <col min="7170" max="7170" width="9.5703125" customWidth="1"/>
    <col min="7171" max="7182" width="8.42578125" customWidth="1"/>
    <col min="7183" max="7183" width="9.5703125" customWidth="1"/>
    <col min="7184" max="7184" width="2.5703125" customWidth="1"/>
    <col min="7425" max="7425" width="2.5703125" customWidth="1"/>
    <col min="7426" max="7426" width="9.5703125" customWidth="1"/>
    <col min="7427" max="7438" width="8.42578125" customWidth="1"/>
    <col min="7439" max="7439" width="9.5703125" customWidth="1"/>
    <col min="7440" max="7440" width="2.5703125" customWidth="1"/>
    <col min="7681" max="7681" width="2.5703125" customWidth="1"/>
    <col min="7682" max="7682" width="9.5703125" customWidth="1"/>
    <col min="7683" max="7694" width="8.42578125" customWidth="1"/>
    <col min="7695" max="7695" width="9.5703125" customWidth="1"/>
    <col min="7696" max="7696" width="2.5703125" customWidth="1"/>
    <col min="7937" max="7937" width="2.5703125" customWidth="1"/>
    <col min="7938" max="7938" width="9.5703125" customWidth="1"/>
    <col min="7939" max="7950" width="8.42578125" customWidth="1"/>
    <col min="7951" max="7951" width="9.5703125" customWidth="1"/>
    <col min="7952" max="7952" width="2.5703125" customWidth="1"/>
    <col min="8193" max="8193" width="2.5703125" customWidth="1"/>
    <col min="8194" max="8194" width="9.5703125" customWidth="1"/>
    <col min="8195" max="8206" width="8.42578125" customWidth="1"/>
    <col min="8207" max="8207" width="9.5703125" customWidth="1"/>
    <col min="8208" max="8208" width="2.5703125" customWidth="1"/>
    <col min="8449" max="8449" width="2.5703125" customWidth="1"/>
    <col min="8450" max="8450" width="9.5703125" customWidth="1"/>
    <col min="8451" max="8462" width="8.42578125" customWidth="1"/>
    <col min="8463" max="8463" width="9.5703125" customWidth="1"/>
    <col min="8464" max="8464" width="2.5703125" customWidth="1"/>
    <col min="8705" max="8705" width="2.5703125" customWidth="1"/>
    <col min="8706" max="8706" width="9.5703125" customWidth="1"/>
    <col min="8707" max="8718" width="8.42578125" customWidth="1"/>
    <col min="8719" max="8719" width="9.5703125" customWidth="1"/>
    <col min="8720" max="8720" width="2.5703125" customWidth="1"/>
    <col min="8961" max="8961" width="2.5703125" customWidth="1"/>
    <col min="8962" max="8962" width="9.5703125" customWidth="1"/>
    <col min="8963" max="8974" width="8.42578125" customWidth="1"/>
    <col min="8975" max="8975" width="9.5703125" customWidth="1"/>
    <col min="8976" max="8976" width="2.5703125" customWidth="1"/>
    <col min="9217" max="9217" width="2.5703125" customWidth="1"/>
    <col min="9218" max="9218" width="9.5703125" customWidth="1"/>
    <col min="9219" max="9230" width="8.42578125" customWidth="1"/>
    <col min="9231" max="9231" width="9.5703125" customWidth="1"/>
    <col min="9232" max="9232" width="2.5703125" customWidth="1"/>
    <col min="9473" max="9473" width="2.5703125" customWidth="1"/>
    <col min="9474" max="9474" width="9.5703125" customWidth="1"/>
    <col min="9475" max="9486" width="8.42578125" customWidth="1"/>
    <col min="9487" max="9487" width="9.5703125" customWidth="1"/>
    <col min="9488" max="9488" width="2.5703125" customWidth="1"/>
    <col min="9729" max="9729" width="2.5703125" customWidth="1"/>
    <col min="9730" max="9730" width="9.5703125" customWidth="1"/>
    <col min="9731" max="9742" width="8.42578125" customWidth="1"/>
    <col min="9743" max="9743" width="9.5703125" customWidth="1"/>
    <col min="9744" max="9744" width="2.5703125" customWidth="1"/>
    <col min="9985" max="9985" width="2.5703125" customWidth="1"/>
    <col min="9986" max="9986" width="9.5703125" customWidth="1"/>
    <col min="9987" max="9998" width="8.42578125" customWidth="1"/>
    <col min="9999" max="9999" width="9.5703125" customWidth="1"/>
    <col min="10000" max="10000" width="2.5703125" customWidth="1"/>
    <col min="10241" max="10241" width="2.5703125" customWidth="1"/>
    <col min="10242" max="10242" width="9.5703125" customWidth="1"/>
    <col min="10243" max="10254" width="8.42578125" customWidth="1"/>
    <col min="10255" max="10255" width="9.5703125" customWidth="1"/>
    <col min="10256" max="10256" width="2.5703125" customWidth="1"/>
    <col min="10497" max="10497" width="2.5703125" customWidth="1"/>
    <col min="10498" max="10498" width="9.5703125" customWidth="1"/>
    <col min="10499" max="10510" width="8.42578125" customWidth="1"/>
    <col min="10511" max="10511" width="9.5703125" customWidth="1"/>
    <col min="10512" max="10512" width="2.5703125" customWidth="1"/>
    <col min="10753" max="10753" width="2.5703125" customWidth="1"/>
    <col min="10754" max="10754" width="9.5703125" customWidth="1"/>
    <col min="10755" max="10766" width="8.42578125" customWidth="1"/>
    <col min="10767" max="10767" width="9.5703125" customWidth="1"/>
    <col min="10768" max="10768" width="2.5703125" customWidth="1"/>
    <col min="11009" max="11009" width="2.5703125" customWidth="1"/>
    <col min="11010" max="11010" width="9.5703125" customWidth="1"/>
    <col min="11011" max="11022" width="8.42578125" customWidth="1"/>
    <col min="11023" max="11023" width="9.5703125" customWidth="1"/>
    <col min="11024" max="11024" width="2.5703125" customWidth="1"/>
    <col min="11265" max="11265" width="2.5703125" customWidth="1"/>
    <col min="11266" max="11266" width="9.5703125" customWidth="1"/>
    <col min="11267" max="11278" width="8.42578125" customWidth="1"/>
    <col min="11279" max="11279" width="9.5703125" customWidth="1"/>
    <col min="11280" max="11280" width="2.5703125" customWidth="1"/>
    <col min="11521" max="11521" width="2.5703125" customWidth="1"/>
    <col min="11522" max="11522" width="9.5703125" customWidth="1"/>
    <col min="11523" max="11534" width="8.42578125" customWidth="1"/>
    <col min="11535" max="11535" width="9.5703125" customWidth="1"/>
    <col min="11536" max="11536" width="2.5703125" customWidth="1"/>
    <col min="11777" max="11777" width="2.5703125" customWidth="1"/>
    <col min="11778" max="11778" width="9.5703125" customWidth="1"/>
    <col min="11779" max="11790" width="8.42578125" customWidth="1"/>
    <col min="11791" max="11791" width="9.5703125" customWidth="1"/>
    <col min="11792" max="11792" width="2.5703125" customWidth="1"/>
    <col min="12033" max="12033" width="2.5703125" customWidth="1"/>
    <col min="12034" max="12034" width="9.5703125" customWidth="1"/>
    <col min="12035" max="12046" width="8.42578125" customWidth="1"/>
    <col min="12047" max="12047" width="9.5703125" customWidth="1"/>
    <col min="12048" max="12048" width="2.5703125" customWidth="1"/>
    <col min="12289" max="12289" width="2.5703125" customWidth="1"/>
    <col min="12290" max="12290" width="9.5703125" customWidth="1"/>
    <col min="12291" max="12302" width="8.42578125" customWidth="1"/>
    <col min="12303" max="12303" width="9.5703125" customWidth="1"/>
    <col min="12304" max="12304" width="2.5703125" customWidth="1"/>
    <col min="12545" max="12545" width="2.5703125" customWidth="1"/>
    <col min="12546" max="12546" width="9.5703125" customWidth="1"/>
    <col min="12547" max="12558" width="8.42578125" customWidth="1"/>
    <col min="12559" max="12559" width="9.5703125" customWidth="1"/>
    <col min="12560" max="12560" width="2.5703125" customWidth="1"/>
    <col min="12801" max="12801" width="2.5703125" customWidth="1"/>
    <col min="12802" max="12802" width="9.5703125" customWidth="1"/>
    <col min="12803" max="12814" width="8.42578125" customWidth="1"/>
    <col min="12815" max="12815" width="9.5703125" customWidth="1"/>
    <col min="12816" max="12816" width="2.5703125" customWidth="1"/>
    <col min="13057" max="13057" width="2.5703125" customWidth="1"/>
    <col min="13058" max="13058" width="9.5703125" customWidth="1"/>
    <col min="13059" max="13070" width="8.42578125" customWidth="1"/>
    <col min="13071" max="13071" width="9.5703125" customWidth="1"/>
    <col min="13072" max="13072" width="2.5703125" customWidth="1"/>
    <col min="13313" max="13313" width="2.5703125" customWidth="1"/>
    <col min="13314" max="13314" width="9.5703125" customWidth="1"/>
    <col min="13315" max="13326" width="8.42578125" customWidth="1"/>
    <col min="13327" max="13327" width="9.5703125" customWidth="1"/>
    <col min="13328" max="13328" width="2.5703125" customWidth="1"/>
    <col min="13569" max="13569" width="2.5703125" customWidth="1"/>
    <col min="13570" max="13570" width="9.5703125" customWidth="1"/>
    <col min="13571" max="13582" width="8.42578125" customWidth="1"/>
    <col min="13583" max="13583" width="9.5703125" customWidth="1"/>
    <col min="13584" max="13584" width="2.5703125" customWidth="1"/>
    <col min="13825" max="13825" width="2.5703125" customWidth="1"/>
    <col min="13826" max="13826" width="9.5703125" customWidth="1"/>
    <col min="13827" max="13838" width="8.42578125" customWidth="1"/>
    <col min="13839" max="13839" width="9.5703125" customWidth="1"/>
    <col min="13840" max="13840" width="2.5703125" customWidth="1"/>
    <col min="14081" max="14081" width="2.5703125" customWidth="1"/>
    <col min="14082" max="14082" width="9.5703125" customWidth="1"/>
    <col min="14083" max="14094" width="8.42578125" customWidth="1"/>
    <col min="14095" max="14095" width="9.5703125" customWidth="1"/>
    <col min="14096" max="14096" width="2.5703125" customWidth="1"/>
    <col min="14337" max="14337" width="2.5703125" customWidth="1"/>
    <col min="14338" max="14338" width="9.5703125" customWidth="1"/>
    <col min="14339" max="14350" width="8.42578125" customWidth="1"/>
    <col min="14351" max="14351" width="9.5703125" customWidth="1"/>
    <col min="14352" max="14352" width="2.5703125" customWidth="1"/>
    <col min="14593" max="14593" width="2.5703125" customWidth="1"/>
    <col min="14594" max="14594" width="9.5703125" customWidth="1"/>
    <col min="14595" max="14606" width="8.42578125" customWidth="1"/>
    <col min="14607" max="14607" width="9.5703125" customWidth="1"/>
    <col min="14608" max="14608" width="2.5703125" customWidth="1"/>
    <col min="14849" max="14849" width="2.5703125" customWidth="1"/>
    <col min="14850" max="14850" width="9.5703125" customWidth="1"/>
    <col min="14851" max="14862" width="8.42578125" customWidth="1"/>
    <col min="14863" max="14863" width="9.5703125" customWidth="1"/>
    <col min="14864" max="14864" width="2.5703125" customWidth="1"/>
    <col min="15105" max="15105" width="2.5703125" customWidth="1"/>
    <col min="15106" max="15106" width="9.5703125" customWidth="1"/>
    <col min="15107" max="15118" width="8.42578125" customWidth="1"/>
    <col min="15119" max="15119" width="9.5703125" customWidth="1"/>
    <col min="15120" max="15120" width="2.5703125" customWidth="1"/>
    <col min="15361" max="15361" width="2.5703125" customWidth="1"/>
    <col min="15362" max="15362" width="9.5703125" customWidth="1"/>
    <col min="15363" max="15374" width="8.42578125" customWidth="1"/>
    <col min="15375" max="15375" width="9.5703125" customWidth="1"/>
    <col min="15376" max="15376" width="2.5703125" customWidth="1"/>
    <col min="15617" max="15617" width="2.5703125" customWidth="1"/>
    <col min="15618" max="15618" width="9.5703125" customWidth="1"/>
    <col min="15619" max="15630" width="8.42578125" customWidth="1"/>
    <col min="15631" max="15631" width="9.5703125" customWidth="1"/>
    <col min="15632" max="15632" width="2.5703125" customWidth="1"/>
    <col min="15873" max="15873" width="2.5703125" customWidth="1"/>
    <col min="15874" max="15874" width="9.5703125" customWidth="1"/>
    <col min="15875" max="15886" width="8.42578125" customWidth="1"/>
    <col min="15887" max="15887" width="9.5703125" customWidth="1"/>
    <col min="15888" max="15888" width="2.5703125" customWidth="1"/>
    <col min="16129" max="16129" width="2.5703125" customWidth="1"/>
    <col min="16130" max="16130" width="9.5703125" customWidth="1"/>
    <col min="16131" max="16142" width="8.42578125" customWidth="1"/>
    <col min="16143" max="16143" width="9.5703125" customWidth="1"/>
    <col min="16144" max="16144" width="2.5703125" customWidth="1"/>
  </cols>
  <sheetData>
    <row r="1" spans="2:18" ht="12" customHeight="1" x14ac:dyDescent="0.25"/>
    <row r="2" spans="2:18" ht="12" hidden="1" customHeight="1" x14ac:dyDescent="0.25">
      <c r="B2" t="s">
        <v>0</v>
      </c>
      <c r="C2" t="s">
        <v>1</v>
      </c>
      <c r="D2" t="s">
        <v>2</v>
      </c>
      <c r="E2" t="s">
        <v>3</v>
      </c>
      <c r="F2" t="s">
        <v>4</v>
      </c>
      <c r="G2" t="s">
        <v>5</v>
      </c>
      <c r="H2" t="s">
        <v>6</v>
      </c>
      <c r="I2" t="s">
        <v>7</v>
      </c>
      <c r="J2" t="s">
        <v>8</v>
      </c>
      <c r="K2" t="s">
        <v>9</v>
      </c>
      <c r="L2" t="s">
        <v>10</v>
      </c>
      <c r="M2" t="s">
        <v>11</v>
      </c>
      <c r="N2" t="s">
        <v>12</v>
      </c>
      <c r="O2" t="s">
        <v>13</v>
      </c>
      <c r="P2" t="s">
        <v>14</v>
      </c>
    </row>
    <row r="3" spans="2:18" ht="12" hidden="1" customHeight="1" x14ac:dyDescent="0.25">
      <c r="B3" s="1" t="s">
        <v>15</v>
      </c>
      <c r="C3" t="s">
        <v>16</v>
      </c>
      <c r="D3" t="s">
        <v>16</v>
      </c>
      <c r="E3" t="s">
        <v>16</v>
      </c>
      <c r="F3" t="s">
        <v>16</v>
      </c>
      <c r="G3" t="s">
        <v>16</v>
      </c>
      <c r="H3" s="1" t="s">
        <v>16</v>
      </c>
      <c r="I3" s="1" t="s">
        <v>16</v>
      </c>
      <c r="J3" s="1" t="s">
        <v>16</v>
      </c>
      <c r="K3" s="1" t="s">
        <v>16</v>
      </c>
      <c r="L3" s="1" t="s">
        <v>16</v>
      </c>
      <c r="M3" s="1" t="s">
        <v>16</v>
      </c>
      <c r="N3" s="1" t="s">
        <v>16</v>
      </c>
      <c r="O3" s="1" t="s">
        <v>17</v>
      </c>
      <c r="P3" s="1" t="s">
        <v>18</v>
      </c>
    </row>
    <row r="4" spans="2:18" ht="12" customHeight="1" x14ac:dyDescent="0.25"/>
    <row r="5" spans="2:18" ht="17.100000000000001" customHeight="1" x14ac:dyDescent="0.25">
      <c r="B5" s="2" t="str">
        <f>CONCATENATE("Monthly Special Fuel Reported by States ",P3," (1)")</f>
        <v>Monthly Special Fuel Reported by States 2023 (1)</v>
      </c>
      <c r="C5" s="2"/>
      <c r="D5" s="2"/>
      <c r="E5" s="2"/>
      <c r="F5" s="2"/>
      <c r="G5" s="2"/>
      <c r="H5" s="2"/>
      <c r="I5" s="2"/>
      <c r="J5" s="2"/>
      <c r="K5" s="2"/>
      <c r="L5" s="2"/>
      <c r="M5" s="2"/>
      <c r="N5" s="2"/>
      <c r="O5" s="2"/>
    </row>
    <row r="6" spans="2:18" ht="8.1" customHeight="1" x14ac:dyDescent="0.25"/>
    <row r="7" spans="2:18" ht="2.1" customHeight="1" x14ac:dyDescent="0.25"/>
    <row r="8" spans="2:18" ht="2.1" customHeight="1" x14ac:dyDescent="0.25"/>
    <row r="9" spans="2:18" ht="9" customHeight="1" x14ac:dyDescent="0.25">
      <c r="O9" s="3" t="s">
        <v>19</v>
      </c>
    </row>
    <row r="10" spans="2:18" ht="9" customHeight="1" x14ac:dyDescent="0.25">
      <c r="B10" s="4" t="str">
        <f>CONCATENATE("Created On: ",O3)</f>
        <v>Created On: 09/09/2024</v>
      </c>
      <c r="N10" s="3"/>
      <c r="O10" s="3" t="str">
        <f>CONCATENATE(P3," Reporting Period")</f>
        <v>2023 Reporting Period</v>
      </c>
    </row>
    <row r="11" spans="2:18" ht="8.1" customHeight="1" x14ac:dyDescent="0.25">
      <c r="B11" s="11"/>
      <c r="C11" s="14"/>
      <c r="D11" s="5"/>
      <c r="E11" s="15"/>
      <c r="F11" s="5"/>
      <c r="G11" s="15"/>
      <c r="H11" s="5"/>
      <c r="I11" s="15"/>
      <c r="J11" s="5"/>
      <c r="K11" s="15"/>
      <c r="L11" s="5"/>
      <c r="M11" s="15"/>
      <c r="N11" s="5"/>
      <c r="O11" s="10"/>
      <c r="R11" s="34"/>
    </row>
    <row r="12" spans="2:18" ht="8.1" customHeight="1" x14ac:dyDescent="0.25">
      <c r="B12" s="12" t="s">
        <v>20</v>
      </c>
      <c r="C12" s="12" t="s">
        <v>88</v>
      </c>
      <c r="D12" s="6" t="s">
        <v>89</v>
      </c>
      <c r="E12" s="16" t="s">
        <v>90</v>
      </c>
      <c r="F12" s="6" t="s">
        <v>91</v>
      </c>
      <c r="G12" s="16" t="s">
        <v>92</v>
      </c>
      <c r="H12" s="6" t="s">
        <v>93</v>
      </c>
      <c r="I12" s="16" t="s">
        <v>94</v>
      </c>
      <c r="J12" s="6" t="s">
        <v>95</v>
      </c>
      <c r="K12" s="16" t="s">
        <v>96</v>
      </c>
      <c r="L12" s="6" t="s">
        <v>97</v>
      </c>
      <c r="M12" s="16" t="s">
        <v>98</v>
      </c>
      <c r="N12" s="6" t="s">
        <v>99</v>
      </c>
      <c r="O12" s="13" t="s">
        <v>21</v>
      </c>
      <c r="R12" s="34"/>
    </row>
    <row r="13" spans="2:18" s="7" customFormat="1" ht="8.25" hidden="1" x14ac:dyDescent="0.15">
      <c r="B13" s="7" t="s">
        <v>20</v>
      </c>
      <c r="C13" s="7" t="s">
        <v>22</v>
      </c>
      <c r="D13" s="7" t="s">
        <v>23</v>
      </c>
      <c r="E13" s="7" t="s">
        <v>24</v>
      </c>
      <c r="F13" s="7" t="s">
        <v>25</v>
      </c>
      <c r="G13" s="7" t="s">
        <v>26</v>
      </c>
      <c r="H13" s="7" t="s">
        <v>27</v>
      </c>
      <c r="I13" s="7" t="s">
        <v>28</v>
      </c>
      <c r="J13" s="7" t="s">
        <v>29</v>
      </c>
      <c r="K13" s="7" t="s">
        <v>30</v>
      </c>
      <c r="L13" s="7" t="s">
        <v>31</v>
      </c>
      <c r="M13" s="7" t="s">
        <v>32</v>
      </c>
      <c r="N13" s="7" t="s">
        <v>33</v>
      </c>
      <c r="O13" s="7" t="s">
        <v>21</v>
      </c>
    </row>
    <row r="14" spans="2:18" ht="8.1" hidden="1" customHeight="1" x14ac:dyDescent="0.25">
      <c r="B14" s="7"/>
      <c r="C14" s="7">
        <v>0</v>
      </c>
      <c r="D14" s="7">
        <v>0</v>
      </c>
      <c r="E14" s="7">
        <v>0</v>
      </c>
      <c r="F14" s="7">
        <v>0</v>
      </c>
      <c r="G14" s="7">
        <v>0</v>
      </c>
      <c r="H14" s="7">
        <v>0</v>
      </c>
      <c r="I14" s="7">
        <v>0</v>
      </c>
      <c r="J14" s="7">
        <v>0</v>
      </c>
      <c r="K14" s="7">
        <v>0</v>
      </c>
      <c r="L14" s="7">
        <v>0</v>
      </c>
      <c r="M14" s="7">
        <v>0</v>
      </c>
      <c r="N14" s="7">
        <v>0</v>
      </c>
      <c r="O14" s="7">
        <v>0</v>
      </c>
    </row>
    <row r="15" spans="2:18" ht="7.5" customHeight="1" x14ac:dyDescent="0.25">
      <c r="B15" s="23" t="s">
        <v>34</v>
      </c>
      <c r="C15" s="24">
        <v>76425251</v>
      </c>
      <c r="D15" s="24">
        <v>74949955</v>
      </c>
      <c r="E15" s="24">
        <v>70949948</v>
      </c>
      <c r="F15" s="24">
        <v>88594388</v>
      </c>
      <c r="G15" s="24">
        <v>74459358</v>
      </c>
      <c r="H15" s="24">
        <v>81028589</v>
      </c>
      <c r="I15" s="24">
        <v>85155519</v>
      </c>
      <c r="J15" s="24">
        <v>67038622</v>
      </c>
      <c r="K15" s="24">
        <v>81151365</v>
      </c>
      <c r="L15" s="24">
        <v>81807126</v>
      </c>
      <c r="M15" s="24">
        <v>80828960</v>
      </c>
      <c r="N15" s="24">
        <v>74196961</v>
      </c>
      <c r="O15" s="24">
        <v>936586042</v>
      </c>
    </row>
    <row r="16" spans="2:18" ht="7.5" customHeight="1" x14ac:dyDescent="0.25">
      <c r="B16" s="25" t="s">
        <v>35</v>
      </c>
      <c r="C16" s="24">
        <v>14898052</v>
      </c>
      <c r="D16" s="24">
        <v>17605014</v>
      </c>
      <c r="E16" s="24">
        <v>17281951</v>
      </c>
      <c r="F16" s="24">
        <v>14144697</v>
      </c>
      <c r="G16" s="24">
        <v>16192365</v>
      </c>
      <c r="H16" s="24">
        <v>20130055</v>
      </c>
      <c r="I16" s="24">
        <v>18416128</v>
      </c>
      <c r="J16" s="24">
        <v>36487132</v>
      </c>
      <c r="K16" s="24">
        <v>25488363</v>
      </c>
      <c r="L16" s="24">
        <v>15761863</v>
      </c>
      <c r="M16" s="24">
        <v>14640126</v>
      </c>
      <c r="N16" s="24">
        <v>14423402</v>
      </c>
      <c r="O16" s="24">
        <v>225469148</v>
      </c>
    </row>
    <row r="17" spans="2:15" ht="7.5" customHeight="1" x14ac:dyDescent="0.25">
      <c r="B17" s="25" t="s">
        <v>36</v>
      </c>
      <c r="C17" s="24">
        <v>79912803</v>
      </c>
      <c r="D17" s="24">
        <v>88644872</v>
      </c>
      <c r="E17" s="24">
        <v>79536110</v>
      </c>
      <c r="F17" s="24">
        <v>67675952</v>
      </c>
      <c r="G17" s="24">
        <v>87653473</v>
      </c>
      <c r="H17" s="24">
        <v>75012363</v>
      </c>
      <c r="I17" s="24">
        <v>80458902</v>
      </c>
      <c r="J17" s="24">
        <v>92108704</v>
      </c>
      <c r="K17" s="24">
        <v>73479973</v>
      </c>
      <c r="L17" s="24">
        <v>81136236</v>
      </c>
      <c r="M17" s="24">
        <v>90151487</v>
      </c>
      <c r="N17" s="24">
        <v>74106024</v>
      </c>
      <c r="O17" s="24">
        <v>969876899</v>
      </c>
    </row>
    <row r="18" spans="2:15" ht="7.5" customHeight="1" x14ac:dyDescent="0.25">
      <c r="B18" s="26" t="s">
        <v>37</v>
      </c>
      <c r="C18" s="27">
        <v>54977919</v>
      </c>
      <c r="D18" s="27">
        <v>62916321</v>
      </c>
      <c r="E18" s="27">
        <v>62141671</v>
      </c>
      <c r="F18" s="27">
        <v>55413673</v>
      </c>
      <c r="G18" s="27">
        <v>71750552</v>
      </c>
      <c r="H18" s="27">
        <v>59777169</v>
      </c>
      <c r="I18" s="27">
        <v>53406908</v>
      </c>
      <c r="J18" s="27">
        <v>72854588</v>
      </c>
      <c r="K18" s="27">
        <v>58783338</v>
      </c>
      <c r="L18" s="27">
        <v>60358215</v>
      </c>
      <c r="M18" s="27">
        <v>72232571</v>
      </c>
      <c r="N18" s="27">
        <v>54719597</v>
      </c>
      <c r="O18" s="27">
        <v>739332522</v>
      </c>
    </row>
    <row r="19" spans="2:15" ht="7.5" customHeight="1" x14ac:dyDescent="0.25">
      <c r="B19" s="23" t="s">
        <v>38</v>
      </c>
      <c r="C19" s="24">
        <v>209128252</v>
      </c>
      <c r="D19" s="24">
        <v>194323814</v>
      </c>
      <c r="E19" s="24">
        <v>341617452</v>
      </c>
      <c r="F19" s="24">
        <v>222805267</v>
      </c>
      <c r="G19" s="24">
        <v>241465107</v>
      </c>
      <c r="H19" s="24">
        <v>353102661</v>
      </c>
      <c r="I19" s="24">
        <v>216413872</v>
      </c>
      <c r="J19" s="24">
        <v>249219359</v>
      </c>
      <c r="K19" s="24">
        <v>353602087</v>
      </c>
      <c r="L19" s="24">
        <v>255593664</v>
      </c>
      <c r="M19" s="24">
        <v>230640263</v>
      </c>
      <c r="N19" s="24">
        <v>437833505</v>
      </c>
      <c r="O19" s="24">
        <v>3305745303</v>
      </c>
    </row>
    <row r="20" spans="2:15" ht="7.5" customHeight="1" x14ac:dyDescent="0.25">
      <c r="B20" s="25" t="s">
        <v>39</v>
      </c>
      <c r="C20" s="24">
        <v>50825614</v>
      </c>
      <c r="D20" s="24">
        <v>51748969</v>
      </c>
      <c r="E20" s="24">
        <v>50375930</v>
      </c>
      <c r="F20" s="24">
        <v>49693839</v>
      </c>
      <c r="G20" s="24">
        <v>60285520</v>
      </c>
      <c r="H20" s="24">
        <v>58188651</v>
      </c>
      <c r="I20" s="24">
        <v>58627096</v>
      </c>
      <c r="J20" s="24">
        <v>67467253</v>
      </c>
      <c r="K20" s="24">
        <v>62563608</v>
      </c>
      <c r="L20" s="24">
        <v>59717958</v>
      </c>
      <c r="M20" s="24">
        <v>59575115</v>
      </c>
      <c r="N20" s="24">
        <v>51127721</v>
      </c>
      <c r="O20" s="24">
        <v>680197274</v>
      </c>
    </row>
    <row r="21" spans="2:15" ht="7.5" customHeight="1" x14ac:dyDescent="0.25">
      <c r="B21" s="25" t="s">
        <v>40</v>
      </c>
      <c r="C21" s="24">
        <v>19797676</v>
      </c>
      <c r="D21" s="24">
        <v>19065689</v>
      </c>
      <c r="E21" s="24">
        <v>28342786</v>
      </c>
      <c r="F21" s="24">
        <v>21268866</v>
      </c>
      <c r="G21" s="24">
        <v>24520300</v>
      </c>
      <c r="H21" s="24">
        <v>27561995</v>
      </c>
      <c r="I21" s="24">
        <v>22398302</v>
      </c>
      <c r="J21" s="24">
        <v>24517823</v>
      </c>
      <c r="K21" s="24">
        <v>25193141</v>
      </c>
      <c r="L21" s="24">
        <v>23203977</v>
      </c>
      <c r="M21" s="24">
        <v>22577668</v>
      </c>
      <c r="N21" s="24">
        <v>25013440</v>
      </c>
      <c r="O21" s="24">
        <v>283461663</v>
      </c>
    </row>
    <row r="22" spans="2:15" ht="7.5" customHeight="1" x14ac:dyDescent="0.25">
      <c r="B22" s="26" t="s">
        <v>41</v>
      </c>
      <c r="C22" s="27">
        <v>5991744</v>
      </c>
      <c r="D22" s="27">
        <v>5997150</v>
      </c>
      <c r="E22" s="27">
        <v>7589293</v>
      </c>
      <c r="F22" s="27">
        <v>6241443</v>
      </c>
      <c r="G22" s="27">
        <v>6893045</v>
      </c>
      <c r="H22" s="27">
        <v>6978880</v>
      </c>
      <c r="I22" s="27">
        <v>5577793</v>
      </c>
      <c r="J22" s="27">
        <v>7342187</v>
      </c>
      <c r="K22" s="27">
        <v>6795422</v>
      </c>
      <c r="L22" s="27">
        <v>6549566</v>
      </c>
      <c r="M22" s="27">
        <v>6429906</v>
      </c>
      <c r="N22" s="27">
        <v>5969608</v>
      </c>
      <c r="O22" s="27">
        <v>78356037</v>
      </c>
    </row>
    <row r="23" spans="2:15" ht="7.5" customHeight="1" x14ac:dyDescent="0.25">
      <c r="B23" s="23" t="s">
        <v>42</v>
      </c>
      <c r="C23" s="24">
        <v>954485</v>
      </c>
      <c r="D23" s="24">
        <v>873537</v>
      </c>
      <c r="E23" s="24">
        <v>1035538</v>
      </c>
      <c r="F23" s="24">
        <v>971308</v>
      </c>
      <c r="G23" s="24">
        <v>1147026</v>
      </c>
      <c r="H23" s="24">
        <v>1199263</v>
      </c>
      <c r="I23" s="24">
        <v>1174099</v>
      </c>
      <c r="J23" s="24">
        <v>1291456</v>
      </c>
      <c r="K23" s="24">
        <v>1073168</v>
      </c>
      <c r="L23" s="24">
        <v>1091753</v>
      </c>
      <c r="M23" s="24">
        <v>1103435</v>
      </c>
      <c r="N23" s="24">
        <v>1053186</v>
      </c>
      <c r="O23" s="24">
        <v>12968254</v>
      </c>
    </row>
    <row r="24" spans="2:15" ht="7.5" customHeight="1" x14ac:dyDescent="0.25">
      <c r="B24" s="25" t="s">
        <v>43</v>
      </c>
      <c r="C24" s="24">
        <v>162854395</v>
      </c>
      <c r="D24" s="24">
        <v>163122746</v>
      </c>
      <c r="E24" s="24">
        <v>157338455</v>
      </c>
      <c r="F24" s="24">
        <v>179375961</v>
      </c>
      <c r="G24" s="24">
        <v>165847139</v>
      </c>
      <c r="H24" s="24">
        <v>179569987</v>
      </c>
      <c r="I24" s="24">
        <v>154592766</v>
      </c>
      <c r="J24" s="24">
        <v>157703847</v>
      </c>
      <c r="K24" s="24">
        <v>171686584</v>
      </c>
      <c r="L24" s="24">
        <v>162602116</v>
      </c>
      <c r="M24" s="24">
        <v>166479749</v>
      </c>
      <c r="N24" s="24">
        <v>161877781</v>
      </c>
      <c r="O24" s="24">
        <v>1983051526</v>
      </c>
    </row>
    <row r="25" spans="2:15" ht="7.5" customHeight="1" x14ac:dyDescent="0.25">
      <c r="B25" s="25" t="s">
        <v>44</v>
      </c>
      <c r="C25" s="24">
        <v>92440557</v>
      </c>
      <c r="D25" s="24">
        <v>125888300</v>
      </c>
      <c r="E25" s="24">
        <v>147145229</v>
      </c>
      <c r="F25" s="24">
        <v>131325414</v>
      </c>
      <c r="G25" s="24">
        <v>143358434</v>
      </c>
      <c r="H25" s="24">
        <v>137642162</v>
      </c>
      <c r="I25" s="24">
        <v>128340871</v>
      </c>
      <c r="J25" s="24">
        <v>143345530</v>
      </c>
      <c r="K25" s="24">
        <v>133955878</v>
      </c>
      <c r="L25" s="24">
        <v>135627098</v>
      </c>
      <c r="M25" s="24">
        <v>135075202</v>
      </c>
      <c r="N25" s="24">
        <v>127047317</v>
      </c>
      <c r="O25" s="24">
        <v>1581191992</v>
      </c>
    </row>
    <row r="26" spans="2:15" ht="7.5" customHeight="1" x14ac:dyDescent="0.25">
      <c r="B26" s="26" t="s">
        <v>45</v>
      </c>
      <c r="C26" s="27">
        <v>4025229</v>
      </c>
      <c r="D26" s="27">
        <v>3438941</v>
      </c>
      <c r="E26" s="27">
        <v>2993924</v>
      </c>
      <c r="F26" s="27">
        <v>3759087</v>
      </c>
      <c r="G26" s="27">
        <v>4665779</v>
      </c>
      <c r="H26" s="27">
        <v>3480231</v>
      </c>
      <c r="I26" s="27">
        <v>4232091</v>
      </c>
      <c r="J26" s="27">
        <v>4559115</v>
      </c>
      <c r="K26" s="27">
        <v>3785304</v>
      </c>
      <c r="L26" s="27">
        <v>4492930</v>
      </c>
      <c r="M26" s="27">
        <v>3884898</v>
      </c>
      <c r="N26" s="27">
        <v>3097152</v>
      </c>
      <c r="O26" s="27">
        <v>46414681</v>
      </c>
    </row>
    <row r="27" spans="2:15" ht="7.5" customHeight="1" x14ac:dyDescent="0.25">
      <c r="B27" s="23" t="s">
        <v>46</v>
      </c>
      <c r="C27" s="24">
        <v>30008555</v>
      </c>
      <c r="D27" s="24">
        <v>25803831</v>
      </c>
      <c r="E27" s="24">
        <v>31107790</v>
      </c>
      <c r="F27" s="24">
        <v>24563436</v>
      </c>
      <c r="G27" s="24">
        <v>23535952</v>
      </c>
      <c r="H27" s="24">
        <v>37580087</v>
      </c>
      <c r="I27" s="24">
        <v>39719496</v>
      </c>
      <c r="J27" s="24">
        <v>38568511</v>
      </c>
      <c r="K27" s="24">
        <v>35467866</v>
      </c>
      <c r="L27" s="24">
        <v>43459294</v>
      </c>
      <c r="M27" s="24">
        <v>34836696</v>
      </c>
      <c r="N27" s="24">
        <v>44194143</v>
      </c>
      <c r="O27" s="24">
        <v>408845657</v>
      </c>
    </row>
    <row r="28" spans="2:15" ht="7.5" customHeight="1" x14ac:dyDescent="0.25">
      <c r="B28" s="25" t="s">
        <v>47</v>
      </c>
      <c r="C28" s="24">
        <v>125213100</v>
      </c>
      <c r="D28" s="24">
        <v>109316458</v>
      </c>
      <c r="E28" s="24">
        <v>144277445</v>
      </c>
      <c r="F28" s="24">
        <v>120037108</v>
      </c>
      <c r="G28" s="24">
        <v>125975272</v>
      </c>
      <c r="H28" s="24">
        <v>141870639</v>
      </c>
      <c r="I28" s="24">
        <v>114675907</v>
      </c>
      <c r="J28" s="24">
        <v>128839099</v>
      </c>
      <c r="K28" s="24">
        <v>140579973</v>
      </c>
      <c r="L28" s="24">
        <v>137182369</v>
      </c>
      <c r="M28" s="24">
        <v>122338848</v>
      </c>
      <c r="N28" s="24">
        <v>129709635</v>
      </c>
      <c r="O28" s="24">
        <v>1540015853</v>
      </c>
    </row>
    <row r="29" spans="2:15" ht="7.5" customHeight="1" x14ac:dyDescent="0.25">
      <c r="B29" s="25" t="s">
        <v>48</v>
      </c>
      <c r="C29" s="24">
        <v>96005916</v>
      </c>
      <c r="D29" s="24">
        <v>116887711</v>
      </c>
      <c r="E29" s="24">
        <v>107243015</v>
      </c>
      <c r="F29" s="24">
        <v>96363432</v>
      </c>
      <c r="G29" s="24">
        <v>121598162</v>
      </c>
      <c r="H29" s="24">
        <v>97417916</v>
      </c>
      <c r="I29" s="24">
        <v>92116375</v>
      </c>
      <c r="J29" s="24">
        <v>132965727</v>
      </c>
      <c r="K29" s="24">
        <v>100102603</v>
      </c>
      <c r="L29" s="24">
        <v>105528987</v>
      </c>
      <c r="M29" s="24">
        <v>126227649</v>
      </c>
      <c r="N29" s="24">
        <v>93815761</v>
      </c>
      <c r="O29" s="24">
        <v>1286273254</v>
      </c>
    </row>
    <row r="30" spans="2:15" ht="7.5" customHeight="1" x14ac:dyDescent="0.25">
      <c r="B30" s="26" t="s">
        <v>49</v>
      </c>
      <c r="C30" s="27">
        <v>67965071</v>
      </c>
      <c r="D30" s="27">
        <v>42770135</v>
      </c>
      <c r="E30" s="27">
        <v>64338577</v>
      </c>
      <c r="F30" s="27">
        <v>64774964</v>
      </c>
      <c r="G30" s="27">
        <v>61588831</v>
      </c>
      <c r="H30" s="27">
        <v>58213297</v>
      </c>
      <c r="I30" s="27">
        <v>69460649</v>
      </c>
      <c r="J30" s="27">
        <v>59530943</v>
      </c>
      <c r="K30" s="27">
        <v>62920477</v>
      </c>
      <c r="L30" s="27">
        <v>73891174</v>
      </c>
      <c r="M30" s="27">
        <v>64587163</v>
      </c>
      <c r="N30" s="27">
        <v>51014942</v>
      </c>
      <c r="O30" s="27">
        <v>741056223</v>
      </c>
    </row>
    <row r="31" spans="2:15" ht="7.5" customHeight="1" x14ac:dyDescent="0.25">
      <c r="B31" s="23" t="s">
        <v>50</v>
      </c>
      <c r="C31" s="24">
        <v>36509203</v>
      </c>
      <c r="D31" s="24">
        <v>35513797</v>
      </c>
      <c r="E31" s="24">
        <v>46886686</v>
      </c>
      <c r="F31" s="24">
        <v>38315137</v>
      </c>
      <c r="G31" s="24">
        <v>40521868</v>
      </c>
      <c r="H31" s="24">
        <v>50124607</v>
      </c>
      <c r="I31" s="24">
        <v>37629203</v>
      </c>
      <c r="J31" s="24">
        <v>37673084</v>
      </c>
      <c r="K31" s="24">
        <v>47485732</v>
      </c>
      <c r="L31" s="24">
        <v>39056239</v>
      </c>
      <c r="M31" s="24">
        <v>40725401</v>
      </c>
      <c r="N31" s="24">
        <v>57234210</v>
      </c>
      <c r="O31" s="24">
        <v>507675167</v>
      </c>
    </row>
    <row r="32" spans="2:15" ht="7.5" customHeight="1" x14ac:dyDescent="0.25">
      <c r="B32" s="25" t="s">
        <v>51</v>
      </c>
      <c r="C32" s="24">
        <v>67037873</v>
      </c>
      <c r="D32" s="24">
        <v>69811916</v>
      </c>
      <c r="E32" s="24">
        <v>77461266</v>
      </c>
      <c r="F32" s="24">
        <v>67994650</v>
      </c>
      <c r="G32" s="24">
        <v>65674153</v>
      </c>
      <c r="H32" s="24">
        <v>71849827</v>
      </c>
      <c r="I32" s="24">
        <v>67827227</v>
      </c>
      <c r="J32" s="24">
        <v>82250168</v>
      </c>
      <c r="K32" s="24">
        <v>69158378</v>
      </c>
      <c r="L32" s="24">
        <v>69690396</v>
      </c>
      <c r="M32" s="24">
        <v>71484831</v>
      </c>
      <c r="N32" s="24">
        <v>67254483</v>
      </c>
      <c r="O32" s="24">
        <v>847495168</v>
      </c>
    </row>
    <row r="33" spans="2:15" ht="7.5" customHeight="1" x14ac:dyDescent="0.25">
      <c r="B33" s="25" t="s">
        <v>52</v>
      </c>
      <c r="C33" s="24">
        <v>68865290</v>
      </c>
      <c r="D33" s="24">
        <v>59351779</v>
      </c>
      <c r="E33" s="24">
        <v>68095035</v>
      </c>
      <c r="F33" s="24">
        <v>61174486</v>
      </c>
      <c r="G33" s="24">
        <v>64894326</v>
      </c>
      <c r="H33" s="24">
        <v>57002550</v>
      </c>
      <c r="I33" s="24">
        <v>63725411</v>
      </c>
      <c r="J33" s="24">
        <v>73789960</v>
      </c>
      <c r="K33" s="24">
        <v>63345036</v>
      </c>
      <c r="L33" s="24">
        <v>72471021</v>
      </c>
      <c r="M33" s="24">
        <v>60189367</v>
      </c>
      <c r="N33" s="24">
        <v>74561484</v>
      </c>
      <c r="O33" s="24">
        <v>787465745</v>
      </c>
    </row>
    <row r="34" spans="2:15" ht="7.5" customHeight="1" x14ac:dyDescent="0.25">
      <c r="B34" s="26" t="s">
        <v>53</v>
      </c>
      <c r="C34" s="27">
        <v>5552932</v>
      </c>
      <c r="D34" s="27">
        <v>1574542</v>
      </c>
      <c r="E34" s="27">
        <v>20222836</v>
      </c>
      <c r="F34" s="27">
        <v>4742364</v>
      </c>
      <c r="G34" s="27">
        <v>26054750</v>
      </c>
      <c r="H34" s="27">
        <v>17892863</v>
      </c>
      <c r="I34" s="27">
        <v>13187689</v>
      </c>
      <c r="J34" s="27">
        <v>21450711</v>
      </c>
      <c r="K34" s="27">
        <v>7837584</v>
      </c>
      <c r="L34" s="27">
        <v>17418793</v>
      </c>
      <c r="M34" s="27">
        <v>18670007</v>
      </c>
      <c r="N34" s="27">
        <v>22354287</v>
      </c>
      <c r="O34" s="27">
        <v>176959358</v>
      </c>
    </row>
    <row r="35" spans="2:15" ht="7.5" customHeight="1" x14ac:dyDescent="0.25">
      <c r="B35" s="23" t="s">
        <v>54</v>
      </c>
      <c r="C35" s="24">
        <v>42415736</v>
      </c>
      <c r="D35" s="24">
        <v>47142740</v>
      </c>
      <c r="E35" s="24">
        <v>48544239</v>
      </c>
      <c r="F35" s="24">
        <v>43778455</v>
      </c>
      <c r="G35" s="24">
        <v>46386225</v>
      </c>
      <c r="H35" s="24">
        <v>42902734</v>
      </c>
      <c r="I35" s="24">
        <v>41958759</v>
      </c>
      <c r="J35" s="24">
        <v>47838966</v>
      </c>
      <c r="K35" s="24">
        <v>45045682</v>
      </c>
      <c r="L35" s="24">
        <v>45623656</v>
      </c>
      <c r="M35" s="24">
        <v>46645908</v>
      </c>
      <c r="N35" s="24">
        <v>35885081</v>
      </c>
      <c r="O35" s="24">
        <v>534168181</v>
      </c>
    </row>
    <row r="36" spans="2:15" ht="7.5" customHeight="1" x14ac:dyDescent="0.25">
      <c r="B36" s="25" t="s">
        <v>55</v>
      </c>
      <c r="C36" s="24">
        <v>32716359</v>
      </c>
      <c r="D36" s="24">
        <v>32870975</v>
      </c>
      <c r="E36" s="24">
        <v>35857080</v>
      </c>
      <c r="F36" s="24">
        <v>34208912</v>
      </c>
      <c r="G36" s="24">
        <v>41434715</v>
      </c>
      <c r="H36" s="24">
        <v>36747900</v>
      </c>
      <c r="I36" s="24">
        <v>33929685</v>
      </c>
      <c r="J36" s="24">
        <v>39949579</v>
      </c>
      <c r="K36" s="24">
        <v>35709251</v>
      </c>
      <c r="L36" s="24">
        <v>36987547</v>
      </c>
      <c r="M36" s="24">
        <v>38761298</v>
      </c>
      <c r="N36" s="24">
        <v>34203780</v>
      </c>
      <c r="O36" s="24">
        <v>433377081</v>
      </c>
    </row>
    <row r="37" spans="2:15" ht="7.5" customHeight="1" x14ac:dyDescent="0.25">
      <c r="B37" s="25" t="s">
        <v>56</v>
      </c>
      <c r="C37" s="24">
        <v>53171776</v>
      </c>
      <c r="D37" s="24">
        <v>67833667</v>
      </c>
      <c r="E37" s="24">
        <v>91644264</v>
      </c>
      <c r="F37" s="24">
        <v>60694437</v>
      </c>
      <c r="G37" s="24">
        <v>88177271</v>
      </c>
      <c r="H37" s="24">
        <v>95673699</v>
      </c>
      <c r="I37" s="24">
        <v>65480763</v>
      </c>
      <c r="J37" s="24">
        <v>90919585</v>
      </c>
      <c r="K37" s="24">
        <v>95504983</v>
      </c>
      <c r="L37" s="24">
        <v>73657550</v>
      </c>
      <c r="M37" s="24">
        <v>79793253</v>
      </c>
      <c r="N37" s="24">
        <v>85804116</v>
      </c>
      <c r="O37" s="24">
        <v>948355364</v>
      </c>
    </row>
    <row r="38" spans="2:15" ht="7.5" customHeight="1" x14ac:dyDescent="0.25">
      <c r="B38" s="26" t="s">
        <v>57</v>
      </c>
      <c r="C38" s="27">
        <v>71390229</v>
      </c>
      <c r="D38" s="27">
        <v>51510241</v>
      </c>
      <c r="E38" s="27">
        <v>43871075</v>
      </c>
      <c r="F38" s="27">
        <v>71402509</v>
      </c>
      <c r="G38" s="27">
        <v>48757088</v>
      </c>
      <c r="H38" s="27">
        <v>60208681</v>
      </c>
      <c r="I38" s="27">
        <v>78910352</v>
      </c>
      <c r="J38" s="27">
        <v>56972741</v>
      </c>
      <c r="K38" s="27">
        <v>63112326</v>
      </c>
      <c r="L38" s="27">
        <v>79105582</v>
      </c>
      <c r="M38" s="27">
        <v>66916447</v>
      </c>
      <c r="N38" s="27">
        <v>57318653</v>
      </c>
      <c r="O38" s="27">
        <v>749475924</v>
      </c>
    </row>
    <row r="39" spans="2:15" ht="7.5" customHeight="1" x14ac:dyDescent="0.25">
      <c r="B39" s="23" t="s">
        <v>58</v>
      </c>
      <c r="C39" s="24">
        <v>54751094</v>
      </c>
      <c r="D39" s="24">
        <v>57843777</v>
      </c>
      <c r="E39" s="24">
        <v>55811972</v>
      </c>
      <c r="F39" s="24">
        <v>61063040</v>
      </c>
      <c r="G39" s="24">
        <v>62759403</v>
      </c>
      <c r="H39" s="24">
        <v>68524523</v>
      </c>
      <c r="I39" s="24">
        <v>62535475</v>
      </c>
      <c r="J39" s="24">
        <v>60539308</v>
      </c>
      <c r="K39" s="24">
        <v>76112517</v>
      </c>
      <c r="L39" s="24">
        <v>61480993</v>
      </c>
      <c r="M39" s="24">
        <v>63463441</v>
      </c>
      <c r="N39" s="24">
        <v>61760674</v>
      </c>
      <c r="O39" s="24">
        <v>746646217</v>
      </c>
    </row>
    <row r="40" spans="2:15" ht="7.5" customHeight="1" x14ac:dyDescent="0.25">
      <c r="B40" s="25" t="s">
        <v>59</v>
      </c>
      <c r="C40" s="24">
        <v>88215460</v>
      </c>
      <c r="D40" s="24">
        <v>96028770</v>
      </c>
      <c r="E40" s="24">
        <v>104785919</v>
      </c>
      <c r="F40" s="24">
        <v>72766059</v>
      </c>
      <c r="G40" s="24">
        <v>92280154</v>
      </c>
      <c r="H40" s="24">
        <v>51407308</v>
      </c>
      <c r="I40" s="24">
        <v>29770410</v>
      </c>
      <c r="J40" s="24">
        <v>102786417</v>
      </c>
      <c r="K40" s="24">
        <v>101162959</v>
      </c>
      <c r="L40" s="24">
        <v>68115456</v>
      </c>
      <c r="M40" s="24">
        <v>40875385</v>
      </c>
      <c r="N40" s="24">
        <v>139884052</v>
      </c>
      <c r="O40" s="24">
        <v>988078349</v>
      </c>
    </row>
    <row r="41" spans="2:15" ht="7.5" customHeight="1" x14ac:dyDescent="0.25">
      <c r="B41" s="25" t="s">
        <v>60</v>
      </c>
      <c r="C41" s="24">
        <v>19623768</v>
      </c>
      <c r="D41" s="24">
        <v>20236406</v>
      </c>
      <c r="E41" s="24">
        <v>25296868</v>
      </c>
      <c r="F41" s="24">
        <v>19198625</v>
      </c>
      <c r="G41" s="24">
        <v>22798946</v>
      </c>
      <c r="H41" s="24">
        <v>25519722</v>
      </c>
      <c r="I41" s="24">
        <v>27255987</v>
      </c>
      <c r="J41" s="24">
        <v>29255175</v>
      </c>
      <c r="K41" s="24">
        <v>28226511</v>
      </c>
      <c r="L41" s="24">
        <v>27783373</v>
      </c>
      <c r="M41" s="24">
        <v>27633674</v>
      </c>
      <c r="N41" s="24">
        <v>23153798</v>
      </c>
      <c r="O41" s="24">
        <v>295982853</v>
      </c>
    </row>
    <row r="42" spans="2:15" ht="7.5" customHeight="1" x14ac:dyDescent="0.25">
      <c r="B42" s="26" t="s">
        <v>61</v>
      </c>
      <c r="C42" s="27">
        <v>36602050</v>
      </c>
      <c r="D42" s="27">
        <v>34747999</v>
      </c>
      <c r="E42" s="27">
        <v>38748862</v>
      </c>
      <c r="F42" s="27">
        <v>41582553</v>
      </c>
      <c r="G42" s="27">
        <v>46720727</v>
      </c>
      <c r="H42" s="27">
        <v>45605665</v>
      </c>
      <c r="I42" s="27">
        <v>44081953</v>
      </c>
      <c r="J42" s="27">
        <v>47851599</v>
      </c>
      <c r="K42" s="27">
        <v>42560749</v>
      </c>
      <c r="L42" s="27">
        <v>49607607</v>
      </c>
      <c r="M42" s="27">
        <v>44543952</v>
      </c>
      <c r="N42" s="27">
        <v>37338725</v>
      </c>
      <c r="O42" s="27">
        <v>509992441</v>
      </c>
    </row>
    <row r="43" spans="2:15" ht="7.5" customHeight="1" x14ac:dyDescent="0.25">
      <c r="B43" s="23" t="s">
        <v>62</v>
      </c>
      <c r="C43" s="24">
        <v>34446110</v>
      </c>
      <c r="D43" s="24">
        <v>34883840</v>
      </c>
      <c r="E43" s="24">
        <v>18098589</v>
      </c>
      <c r="F43" s="24">
        <v>38588680</v>
      </c>
      <c r="G43" s="24">
        <v>42548981</v>
      </c>
      <c r="H43" s="24">
        <v>22258497</v>
      </c>
      <c r="I43" s="24">
        <v>42403608</v>
      </c>
      <c r="J43" s="24">
        <v>44750176</v>
      </c>
      <c r="K43" s="24">
        <v>20362419</v>
      </c>
      <c r="L43" s="24">
        <v>33631239</v>
      </c>
      <c r="M43" s="24">
        <v>30993765</v>
      </c>
      <c r="N43" s="24">
        <v>31146360</v>
      </c>
      <c r="O43" s="24">
        <v>394112264</v>
      </c>
    </row>
    <row r="44" spans="2:15" ht="7.5" customHeight="1" x14ac:dyDescent="0.25">
      <c r="B44" s="25" t="s">
        <v>63</v>
      </c>
      <c r="C44" s="24">
        <v>10439410</v>
      </c>
      <c r="D44" s="24">
        <v>9418152</v>
      </c>
      <c r="E44" s="24">
        <v>10962195</v>
      </c>
      <c r="F44" s="24">
        <v>9984247</v>
      </c>
      <c r="G44" s="24">
        <v>10778566</v>
      </c>
      <c r="H44" s="24">
        <v>11054584</v>
      </c>
      <c r="I44" s="24">
        <v>9792994</v>
      </c>
      <c r="J44" s="24">
        <v>11914018</v>
      </c>
      <c r="K44" s="24">
        <v>10812007</v>
      </c>
      <c r="L44" s="24">
        <v>11039427</v>
      </c>
      <c r="M44" s="24">
        <v>10456342</v>
      </c>
      <c r="N44" s="24">
        <v>10390509</v>
      </c>
      <c r="O44" s="24">
        <v>127042451</v>
      </c>
    </row>
    <row r="45" spans="2:15" ht="7.5" customHeight="1" x14ac:dyDescent="0.25">
      <c r="B45" s="25" t="s">
        <v>64</v>
      </c>
      <c r="C45" s="24">
        <v>58688223</v>
      </c>
      <c r="D45" s="24">
        <v>55436166</v>
      </c>
      <c r="E45" s="24">
        <v>68574392</v>
      </c>
      <c r="F45" s="24">
        <v>63535053</v>
      </c>
      <c r="G45" s="24">
        <v>72721479</v>
      </c>
      <c r="H45" s="24">
        <v>68019470</v>
      </c>
      <c r="I45" s="24">
        <v>65513669</v>
      </c>
      <c r="J45" s="24">
        <v>70803194</v>
      </c>
      <c r="K45" s="24">
        <v>64348693</v>
      </c>
      <c r="L45" s="24">
        <v>66933208</v>
      </c>
      <c r="M45" s="24">
        <v>66387071</v>
      </c>
      <c r="N45" s="24">
        <v>67548690</v>
      </c>
      <c r="O45" s="24">
        <v>788509308</v>
      </c>
    </row>
    <row r="46" spans="2:15" ht="7.5" customHeight="1" x14ac:dyDescent="0.25">
      <c r="B46" s="26" t="s">
        <v>65</v>
      </c>
      <c r="C46" s="27">
        <v>50016996</v>
      </c>
      <c r="D46" s="27">
        <v>60840275</v>
      </c>
      <c r="E46" s="27">
        <v>69725316</v>
      </c>
      <c r="F46" s="27">
        <v>50434738</v>
      </c>
      <c r="G46" s="27">
        <v>56221945</v>
      </c>
      <c r="H46" s="27">
        <v>51446441</v>
      </c>
      <c r="I46" s="27">
        <v>69529833</v>
      </c>
      <c r="J46" s="27">
        <v>53803911</v>
      </c>
      <c r="K46" s="27">
        <v>53946145</v>
      </c>
      <c r="L46" s="27">
        <v>61460988</v>
      </c>
      <c r="M46" s="27">
        <v>55059843</v>
      </c>
      <c r="N46" s="27">
        <v>52591471</v>
      </c>
      <c r="O46" s="27">
        <v>685077902</v>
      </c>
    </row>
    <row r="47" spans="2:15" ht="7.5" customHeight="1" x14ac:dyDescent="0.25">
      <c r="B47" s="23" t="s">
        <v>66</v>
      </c>
      <c r="C47" s="24">
        <v>96613090</v>
      </c>
      <c r="D47" s="24">
        <v>86020723</v>
      </c>
      <c r="E47" s="24">
        <v>220303170</v>
      </c>
      <c r="F47" s="24">
        <v>113714925</v>
      </c>
      <c r="G47" s="24">
        <v>100808379</v>
      </c>
      <c r="H47" s="24">
        <v>199096706</v>
      </c>
      <c r="I47" s="24">
        <v>91158680</v>
      </c>
      <c r="J47" s="24">
        <v>102496216</v>
      </c>
      <c r="K47" s="24">
        <v>176976280</v>
      </c>
      <c r="L47" s="24">
        <v>100187065</v>
      </c>
      <c r="M47" s="24">
        <v>96286178</v>
      </c>
      <c r="N47" s="24">
        <v>172427957</v>
      </c>
      <c r="O47" s="24">
        <v>1556089369</v>
      </c>
    </row>
    <row r="48" spans="2:15" ht="7.5" customHeight="1" x14ac:dyDescent="0.25">
      <c r="B48" s="25" t="s">
        <v>67</v>
      </c>
      <c r="C48" s="24">
        <v>95583732</v>
      </c>
      <c r="D48" s="24">
        <v>108046105</v>
      </c>
      <c r="E48" s="24">
        <v>90739429</v>
      </c>
      <c r="F48" s="24">
        <v>100325361</v>
      </c>
      <c r="G48" s="24">
        <v>117860030</v>
      </c>
      <c r="H48" s="24">
        <v>77434600</v>
      </c>
      <c r="I48" s="24">
        <v>97038566</v>
      </c>
      <c r="J48" s="24">
        <v>114059769</v>
      </c>
      <c r="K48" s="24">
        <v>95189630</v>
      </c>
      <c r="L48" s="24">
        <v>104389115</v>
      </c>
      <c r="M48" s="24">
        <v>91472238</v>
      </c>
      <c r="N48" s="24">
        <v>83940675</v>
      </c>
      <c r="O48" s="24">
        <v>1176079250</v>
      </c>
    </row>
    <row r="49" spans="2:15" ht="7.5" customHeight="1" x14ac:dyDescent="0.25">
      <c r="B49" s="25" t="s">
        <v>68</v>
      </c>
      <c r="C49" s="24">
        <v>25769994</v>
      </c>
      <c r="D49" s="24">
        <v>14273075</v>
      </c>
      <c r="E49" s="24">
        <v>26443231</v>
      </c>
      <c r="F49" s="24">
        <v>21971862</v>
      </c>
      <c r="G49" s="24">
        <v>21962925</v>
      </c>
      <c r="H49" s="24">
        <v>28316642</v>
      </c>
      <c r="I49" s="24">
        <v>27372416</v>
      </c>
      <c r="J49" s="24">
        <v>22392935</v>
      </c>
      <c r="K49" s="24">
        <v>26772813</v>
      </c>
      <c r="L49" s="24">
        <v>28751649</v>
      </c>
      <c r="M49" s="24">
        <v>24547857</v>
      </c>
      <c r="N49" s="24">
        <v>24240379</v>
      </c>
      <c r="O49" s="24">
        <v>292815778</v>
      </c>
    </row>
    <row r="50" spans="2:15" ht="7.5" customHeight="1" x14ac:dyDescent="0.25">
      <c r="B50" s="26" t="s">
        <v>69</v>
      </c>
      <c r="C50" s="27">
        <v>121523386</v>
      </c>
      <c r="D50" s="27">
        <v>123928198</v>
      </c>
      <c r="E50" s="27">
        <v>149980969</v>
      </c>
      <c r="F50" s="27">
        <v>122771620</v>
      </c>
      <c r="G50" s="27">
        <v>146532629</v>
      </c>
      <c r="H50" s="27">
        <v>152848526</v>
      </c>
      <c r="I50" s="27">
        <v>123917484</v>
      </c>
      <c r="J50" s="27">
        <v>157728409</v>
      </c>
      <c r="K50" s="27">
        <v>150152092</v>
      </c>
      <c r="L50" s="27">
        <v>134794048</v>
      </c>
      <c r="M50" s="27">
        <v>147579204</v>
      </c>
      <c r="N50" s="27">
        <v>139694251</v>
      </c>
      <c r="O50" s="27">
        <v>1671450816</v>
      </c>
    </row>
    <row r="51" spans="2:15" ht="7.5" customHeight="1" x14ac:dyDescent="0.25">
      <c r="B51" s="23" t="s">
        <v>70</v>
      </c>
      <c r="C51" s="24">
        <v>75418089</v>
      </c>
      <c r="D51" s="24">
        <v>55406246</v>
      </c>
      <c r="E51" s="24">
        <v>113513757</v>
      </c>
      <c r="F51" s="24">
        <v>65907634</v>
      </c>
      <c r="G51" s="24">
        <v>80080842</v>
      </c>
      <c r="H51" s="24">
        <v>84848161</v>
      </c>
      <c r="I51" s="24">
        <v>75999427</v>
      </c>
      <c r="J51" s="24">
        <v>86225821</v>
      </c>
      <c r="K51" s="24">
        <v>80433228</v>
      </c>
      <c r="L51" s="24">
        <v>82664679</v>
      </c>
      <c r="M51" s="24">
        <v>76145230</v>
      </c>
      <c r="N51" s="24">
        <v>77315980</v>
      </c>
      <c r="O51" s="24">
        <v>953959094</v>
      </c>
    </row>
    <row r="52" spans="2:15" ht="7.5" customHeight="1" x14ac:dyDescent="0.25">
      <c r="B52" s="25" t="s">
        <v>71</v>
      </c>
      <c r="C52" s="24">
        <v>48828059</v>
      </c>
      <c r="D52" s="24">
        <v>48355475</v>
      </c>
      <c r="E52" s="24">
        <v>51232862</v>
      </c>
      <c r="F52" s="24">
        <v>53181701</v>
      </c>
      <c r="G52" s="24">
        <v>56733874</v>
      </c>
      <c r="H52" s="24">
        <v>58291522</v>
      </c>
      <c r="I52" s="24">
        <v>58037813</v>
      </c>
      <c r="J52" s="24">
        <v>54296027</v>
      </c>
      <c r="K52" s="24">
        <v>53209495</v>
      </c>
      <c r="L52" s="24">
        <v>52844756</v>
      </c>
      <c r="M52" s="24">
        <v>48755094</v>
      </c>
      <c r="N52" s="24">
        <v>50813610</v>
      </c>
      <c r="O52" s="24">
        <v>634580288</v>
      </c>
    </row>
    <row r="53" spans="2:15" ht="7.5" customHeight="1" x14ac:dyDescent="0.25">
      <c r="B53" s="25" t="s">
        <v>72</v>
      </c>
      <c r="C53" s="24">
        <v>110056803</v>
      </c>
      <c r="D53" s="24">
        <v>103809379</v>
      </c>
      <c r="E53" s="24">
        <v>167475943</v>
      </c>
      <c r="F53" s="24">
        <v>111871004</v>
      </c>
      <c r="G53" s="24">
        <v>121341438</v>
      </c>
      <c r="H53" s="24">
        <v>172926026</v>
      </c>
      <c r="I53" s="24">
        <v>114801470</v>
      </c>
      <c r="J53" s="24">
        <v>125534323</v>
      </c>
      <c r="K53" s="24">
        <v>155549984</v>
      </c>
      <c r="L53" s="24">
        <v>118712265</v>
      </c>
      <c r="M53" s="24">
        <v>112836807</v>
      </c>
      <c r="N53" s="24">
        <v>158127733</v>
      </c>
      <c r="O53" s="24">
        <v>1573043175</v>
      </c>
    </row>
    <row r="54" spans="2:15" ht="7.5" customHeight="1" x14ac:dyDescent="0.25">
      <c r="B54" s="26" t="s">
        <v>73</v>
      </c>
      <c r="C54" s="27">
        <v>5916610</v>
      </c>
      <c r="D54" s="27">
        <v>5332386</v>
      </c>
      <c r="E54" s="27">
        <v>7836588</v>
      </c>
      <c r="F54" s="27">
        <v>5296488</v>
      </c>
      <c r="G54" s="27">
        <v>5162564</v>
      </c>
      <c r="H54" s="27">
        <v>8990546</v>
      </c>
      <c r="I54" s="27">
        <v>7814281</v>
      </c>
      <c r="J54" s="27">
        <v>6214312</v>
      </c>
      <c r="K54" s="27">
        <v>6285280</v>
      </c>
      <c r="L54" s="27">
        <v>9517244</v>
      </c>
      <c r="M54" s="27">
        <v>10922119</v>
      </c>
      <c r="N54" s="27">
        <v>6265798</v>
      </c>
      <c r="O54" s="27">
        <v>85554216</v>
      </c>
    </row>
    <row r="55" spans="2:15" ht="7.5" customHeight="1" x14ac:dyDescent="0.25">
      <c r="B55" s="23" t="s">
        <v>74</v>
      </c>
      <c r="C55" s="24">
        <v>73781466</v>
      </c>
      <c r="D55" s="24">
        <v>74872092</v>
      </c>
      <c r="E55" s="24">
        <v>82652424</v>
      </c>
      <c r="F55" s="24">
        <v>68332489</v>
      </c>
      <c r="G55" s="24">
        <v>87714402</v>
      </c>
      <c r="H55" s="24">
        <v>76187853</v>
      </c>
      <c r="I55" s="24">
        <v>75144920</v>
      </c>
      <c r="J55" s="24">
        <v>81912039</v>
      </c>
      <c r="K55" s="24">
        <v>70969708</v>
      </c>
      <c r="L55" s="24">
        <v>74026094</v>
      </c>
      <c r="M55" s="24">
        <v>68090400</v>
      </c>
      <c r="N55" s="24">
        <v>69534867</v>
      </c>
      <c r="O55" s="24">
        <v>903218754</v>
      </c>
    </row>
    <row r="56" spans="2:15" ht="7.5" customHeight="1" x14ac:dyDescent="0.25">
      <c r="B56" s="25" t="s">
        <v>75</v>
      </c>
      <c r="C56" s="24">
        <v>18242078</v>
      </c>
      <c r="D56" s="24">
        <v>18286460</v>
      </c>
      <c r="E56" s="24">
        <v>15541307</v>
      </c>
      <c r="F56" s="24">
        <v>20267974</v>
      </c>
      <c r="G56" s="24">
        <v>19328014</v>
      </c>
      <c r="H56" s="24">
        <v>22229280</v>
      </c>
      <c r="I56" s="24">
        <v>24504202</v>
      </c>
      <c r="J56" s="24">
        <v>21691965</v>
      </c>
      <c r="K56" s="24">
        <v>24506626</v>
      </c>
      <c r="L56" s="24">
        <v>22799452</v>
      </c>
      <c r="M56" s="24">
        <v>26564690</v>
      </c>
      <c r="N56" s="24">
        <v>24178245</v>
      </c>
      <c r="O56" s="24">
        <v>258140293</v>
      </c>
    </row>
    <row r="57" spans="2:15" ht="7.5" customHeight="1" x14ac:dyDescent="0.25">
      <c r="B57" s="25" t="s">
        <v>76</v>
      </c>
      <c r="C57" s="24">
        <v>78231888</v>
      </c>
      <c r="D57" s="24">
        <v>80637703</v>
      </c>
      <c r="E57" s="24">
        <v>108248910</v>
      </c>
      <c r="F57" s="24">
        <v>107538956</v>
      </c>
      <c r="G57" s="24">
        <v>85123411</v>
      </c>
      <c r="H57" s="24">
        <v>101643288</v>
      </c>
      <c r="I57" s="24">
        <v>84866752</v>
      </c>
      <c r="J57" s="24">
        <v>107841194</v>
      </c>
      <c r="K57" s="24">
        <v>98124829</v>
      </c>
      <c r="L57" s="24">
        <v>93023001</v>
      </c>
      <c r="M57" s="24">
        <v>97486180</v>
      </c>
      <c r="N57" s="24">
        <v>100472988</v>
      </c>
      <c r="O57" s="24">
        <v>1143239100</v>
      </c>
    </row>
    <row r="58" spans="2:15" ht="7.5" customHeight="1" x14ac:dyDescent="0.25">
      <c r="B58" s="26" t="s">
        <v>77</v>
      </c>
      <c r="C58" s="27">
        <v>485609537</v>
      </c>
      <c r="D58" s="27">
        <v>472698069</v>
      </c>
      <c r="E58" s="27">
        <v>552118165</v>
      </c>
      <c r="F58" s="27">
        <v>516580276</v>
      </c>
      <c r="G58" s="27">
        <v>561669694</v>
      </c>
      <c r="H58" s="27">
        <v>555771876</v>
      </c>
      <c r="I58" s="27">
        <v>519111840</v>
      </c>
      <c r="J58" s="27">
        <v>562751737</v>
      </c>
      <c r="K58" s="27">
        <v>525015961</v>
      </c>
      <c r="L58" s="27">
        <v>547211152</v>
      </c>
      <c r="M58" s="27">
        <v>526404204</v>
      </c>
      <c r="N58" s="27">
        <v>525904014</v>
      </c>
      <c r="O58" s="27">
        <v>6350846525</v>
      </c>
    </row>
    <row r="59" spans="2:15" ht="7.5" customHeight="1" x14ac:dyDescent="0.25">
      <c r="B59" s="23" t="s">
        <v>78</v>
      </c>
      <c r="C59" s="24">
        <v>38357162</v>
      </c>
      <c r="D59" s="24">
        <v>41399639</v>
      </c>
      <c r="E59" s="24">
        <v>47326067</v>
      </c>
      <c r="F59" s="24">
        <v>29148695</v>
      </c>
      <c r="G59" s="24">
        <v>39870154</v>
      </c>
      <c r="H59" s="24">
        <v>53446924</v>
      </c>
      <c r="I59" s="24">
        <v>49937319</v>
      </c>
      <c r="J59" s="24">
        <v>55380268</v>
      </c>
      <c r="K59" s="24">
        <v>50344378</v>
      </c>
      <c r="L59" s="24">
        <v>32837761</v>
      </c>
      <c r="M59" s="24">
        <v>49077510</v>
      </c>
      <c r="N59" s="24">
        <v>45403068</v>
      </c>
      <c r="O59" s="24">
        <v>532528945</v>
      </c>
    </row>
    <row r="60" spans="2:15" ht="7.5" customHeight="1" x14ac:dyDescent="0.25">
      <c r="B60" s="25" t="s">
        <v>79</v>
      </c>
      <c r="C60" s="24">
        <v>3848508</v>
      </c>
      <c r="D60" s="24">
        <v>4770979</v>
      </c>
      <c r="E60" s="24">
        <v>5155562</v>
      </c>
      <c r="F60" s="24">
        <v>2842920</v>
      </c>
      <c r="G60" s="24">
        <v>5473725</v>
      </c>
      <c r="H60" s="24">
        <v>5565974</v>
      </c>
      <c r="I60" s="24">
        <v>4644945</v>
      </c>
      <c r="J60" s="24">
        <v>6048711</v>
      </c>
      <c r="K60" s="24">
        <v>5399219</v>
      </c>
      <c r="L60" s="24">
        <v>4832635</v>
      </c>
      <c r="M60" s="24">
        <v>5880978</v>
      </c>
      <c r="N60" s="24">
        <v>4683124</v>
      </c>
      <c r="O60" s="24">
        <v>59147280</v>
      </c>
    </row>
    <row r="61" spans="2:15" ht="7.5" customHeight="1" x14ac:dyDescent="0.25">
      <c r="B61" s="25" t="s">
        <v>80</v>
      </c>
      <c r="C61" s="24">
        <v>121095317</v>
      </c>
      <c r="D61" s="24">
        <v>89244716</v>
      </c>
      <c r="E61" s="24">
        <v>85193440</v>
      </c>
      <c r="F61" s="24">
        <v>152088419</v>
      </c>
      <c r="G61" s="24">
        <v>74523326</v>
      </c>
      <c r="H61" s="24">
        <v>130203740</v>
      </c>
      <c r="I61" s="24">
        <v>94914720</v>
      </c>
      <c r="J61" s="24">
        <v>95483741</v>
      </c>
      <c r="K61" s="24">
        <v>77514845</v>
      </c>
      <c r="L61" s="24">
        <v>92903523</v>
      </c>
      <c r="M61" s="24">
        <v>92189946</v>
      </c>
      <c r="N61" s="24">
        <v>81709299</v>
      </c>
      <c r="O61" s="24">
        <v>1187065032</v>
      </c>
    </row>
    <row r="62" spans="2:15" ht="7.5" customHeight="1" x14ac:dyDescent="0.25">
      <c r="B62" s="26" t="s">
        <v>81</v>
      </c>
      <c r="C62" s="27">
        <v>51684438</v>
      </c>
      <c r="D62" s="27">
        <v>53688447</v>
      </c>
      <c r="E62" s="27">
        <v>57552486</v>
      </c>
      <c r="F62" s="27">
        <v>61288479</v>
      </c>
      <c r="G62" s="27">
        <v>53639431</v>
      </c>
      <c r="H62" s="27">
        <v>54333651</v>
      </c>
      <c r="I62" s="27">
        <v>60537291</v>
      </c>
      <c r="J62" s="27">
        <v>63097486</v>
      </c>
      <c r="K62" s="27">
        <v>60590667</v>
      </c>
      <c r="L62" s="27">
        <v>68849490</v>
      </c>
      <c r="M62" s="27">
        <v>53250501</v>
      </c>
      <c r="N62" s="27">
        <v>47665847</v>
      </c>
      <c r="O62" s="27">
        <v>686178214</v>
      </c>
    </row>
    <row r="63" spans="2:15" ht="7.5" customHeight="1" x14ac:dyDescent="0.25">
      <c r="B63" s="25" t="s">
        <v>82</v>
      </c>
      <c r="C63" s="24">
        <v>61688982</v>
      </c>
      <c r="D63" s="24">
        <v>27339401</v>
      </c>
      <c r="E63" s="24">
        <v>31297125</v>
      </c>
      <c r="F63" s="24">
        <v>65233219</v>
      </c>
      <c r="G63" s="24">
        <v>28995151</v>
      </c>
      <c r="H63" s="24">
        <v>37771714</v>
      </c>
      <c r="I63" s="24">
        <v>59052430</v>
      </c>
      <c r="J63" s="24">
        <v>27092754</v>
      </c>
      <c r="K63" s="24">
        <v>39838179</v>
      </c>
      <c r="L63" s="24">
        <v>60833931</v>
      </c>
      <c r="M63" s="24">
        <v>25666713</v>
      </c>
      <c r="N63" s="24">
        <v>40369560</v>
      </c>
      <c r="O63" s="24">
        <v>505179159</v>
      </c>
    </row>
    <row r="64" spans="2:15" ht="7.5" customHeight="1" x14ac:dyDescent="0.25">
      <c r="B64" s="25" t="s">
        <v>83</v>
      </c>
      <c r="C64" s="24">
        <v>68875802</v>
      </c>
      <c r="D64" s="24">
        <v>69506251</v>
      </c>
      <c r="E64" s="24">
        <v>64479409</v>
      </c>
      <c r="F64" s="24">
        <v>67003042</v>
      </c>
      <c r="G64" s="24">
        <v>84404690</v>
      </c>
      <c r="H64" s="24">
        <v>77704718</v>
      </c>
      <c r="I64" s="24">
        <v>78928211</v>
      </c>
      <c r="J64" s="24">
        <v>75383349</v>
      </c>
      <c r="K64" s="24">
        <v>70464371</v>
      </c>
      <c r="L64" s="24">
        <v>78781623</v>
      </c>
      <c r="M64" s="24">
        <v>69440607</v>
      </c>
      <c r="N64" s="24">
        <v>97058470</v>
      </c>
      <c r="O64" s="24">
        <v>902030543</v>
      </c>
    </row>
    <row r="65" spans="2:15" ht="10.5" customHeight="1" thickBot="1" x14ac:dyDescent="0.3">
      <c r="B65" s="28" t="s">
        <v>84</v>
      </c>
      <c r="C65" s="24">
        <v>26258968</v>
      </c>
      <c r="D65" s="24">
        <v>31898094</v>
      </c>
      <c r="E65" s="24">
        <v>21975424</v>
      </c>
      <c r="F65" s="24">
        <v>24188839</v>
      </c>
      <c r="G65" s="24">
        <v>26733548</v>
      </c>
      <c r="H65" s="24">
        <v>28442132</v>
      </c>
      <c r="I65" s="24">
        <v>30369489</v>
      </c>
      <c r="J65" s="24">
        <v>32207698</v>
      </c>
      <c r="K65" s="24">
        <v>31054400</v>
      </c>
      <c r="L65" s="24">
        <v>41655604</v>
      </c>
      <c r="M65" s="24">
        <v>34571291</v>
      </c>
      <c r="N65" s="24">
        <v>28119486</v>
      </c>
      <c r="O65" s="24">
        <v>357474973</v>
      </c>
    </row>
    <row r="66" spans="2:15" ht="12" customHeight="1" thickTop="1" x14ac:dyDescent="0.25">
      <c r="B66" s="29" t="s">
        <v>85</v>
      </c>
      <c r="C66" s="30">
        <v>3429251037</v>
      </c>
      <c r="D66" s="30">
        <v>3347911923</v>
      </c>
      <c r="E66" s="30">
        <v>4036967976</v>
      </c>
      <c r="F66" s="30">
        <v>3596026683</v>
      </c>
      <c r="G66" s="30">
        <v>3777625139</v>
      </c>
      <c r="H66" s="30">
        <v>4041046895</v>
      </c>
      <c r="I66" s="30">
        <v>3576452048</v>
      </c>
      <c r="J66" s="30">
        <v>3954227242</v>
      </c>
      <c r="K66" s="30">
        <v>3959752107</v>
      </c>
      <c r="L66" s="30">
        <v>3811682488</v>
      </c>
      <c r="M66" s="30">
        <v>3651377468</v>
      </c>
      <c r="N66" s="30">
        <v>3985555899</v>
      </c>
      <c r="O66" s="30">
        <v>45167876905</v>
      </c>
    </row>
    <row r="67" spans="2:15" ht="10.5" customHeight="1" thickBot="1" x14ac:dyDescent="0.3">
      <c r="B67" s="31" t="s">
        <v>86</v>
      </c>
      <c r="C67" s="32">
        <v>10419279</v>
      </c>
      <c r="D67" s="32">
        <v>9265521</v>
      </c>
      <c r="E67" s="32">
        <v>9502066</v>
      </c>
      <c r="F67" s="32">
        <v>11286358</v>
      </c>
      <c r="G67" s="32">
        <v>8891890</v>
      </c>
      <c r="H67" s="32">
        <v>13373412</v>
      </c>
      <c r="I67" s="32">
        <v>14943435</v>
      </c>
      <c r="J67" s="32">
        <v>8464293</v>
      </c>
      <c r="K67" s="32">
        <v>11011665</v>
      </c>
      <c r="L67" s="32">
        <v>12506989</v>
      </c>
      <c r="M67" s="32">
        <v>11682730</v>
      </c>
      <c r="N67" s="32">
        <v>15453547</v>
      </c>
      <c r="O67" s="32">
        <v>136801185</v>
      </c>
    </row>
    <row r="68" spans="2:15" ht="9" customHeight="1" thickTop="1" x14ac:dyDescent="0.25">
      <c r="B68" s="28" t="s">
        <v>87</v>
      </c>
      <c r="C68" s="33">
        <v>3439670316</v>
      </c>
      <c r="D68" s="33">
        <v>3357177444</v>
      </c>
      <c r="E68" s="33">
        <v>4046470042</v>
      </c>
      <c r="F68" s="33">
        <v>3607313041</v>
      </c>
      <c r="G68" s="33">
        <v>3786517029</v>
      </c>
      <c r="H68" s="33">
        <v>4054420307</v>
      </c>
      <c r="I68" s="33">
        <v>3591395483</v>
      </c>
      <c r="J68" s="33">
        <v>3962691535</v>
      </c>
      <c r="K68" s="33">
        <v>3970763772</v>
      </c>
      <c r="L68" s="33">
        <v>3824189477</v>
      </c>
      <c r="M68" s="33">
        <v>3663060198</v>
      </c>
      <c r="N68" s="33">
        <v>4001009446</v>
      </c>
      <c r="O68" s="33">
        <v>45304678090</v>
      </c>
    </row>
    <row r="69" spans="2:15" x14ac:dyDescent="0.25">
      <c r="B69" s="8" t="s">
        <v>100</v>
      </c>
      <c r="C69" s="17"/>
      <c r="D69" s="17"/>
      <c r="E69" s="17"/>
      <c r="F69" s="17"/>
      <c r="G69" s="17"/>
      <c r="H69" s="17"/>
      <c r="I69" s="17"/>
      <c r="J69" s="18"/>
      <c r="K69" s="17"/>
      <c r="L69" s="17"/>
      <c r="M69" s="17"/>
      <c r="N69" s="17"/>
      <c r="O69" s="19"/>
    </row>
    <row r="70" spans="2:15" x14ac:dyDescent="0.25">
      <c r="B70" s="9" t="s">
        <v>101</v>
      </c>
      <c r="C70" s="20"/>
      <c r="D70" s="20"/>
      <c r="E70" s="20"/>
      <c r="F70" s="20"/>
      <c r="G70" s="20"/>
      <c r="H70" s="20"/>
      <c r="I70" s="20"/>
      <c r="J70" s="21"/>
      <c r="K70" s="20"/>
      <c r="L70" s="20"/>
      <c r="M70" s="20"/>
      <c r="N70" s="20"/>
      <c r="O70" s="22"/>
    </row>
  </sheetData>
  <pageMargins left="0.1" right="0.1" top="0.5" bottom="0.25" header="0.25" footer="0.05"/>
  <pageSetup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F30E0B0-49E9-4C67-A32D-56340BAF31D6}"/>
</file>

<file path=customXml/itemProps2.xml><?xml version="1.0" encoding="utf-8"?>
<ds:datastoreItem xmlns:ds="http://schemas.openxmlformats.org/officeDocument/2006/customXml" ds:itemID="{96970AAF-63B0-44A6-8632-54B4EC18B283}"/>
</file>

<file path=customXml/itemProps3.xml><?xml version="1.0" encoding="utf-8"?>
<ds:datastoreItem xmlns:ds="http://schemas.openxmlformats.org/officeDocument/2006/customXml" ds:itemID="{D28FBA26-667C-4B85-96C1-3A4F73362E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MF33SF</vt:lpstr>
      <vt:lpstr>MF33SF!Print_Area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Phillips, Deborah (FHWA)</dc:creator>
  <cp:lastModifiedBy>Phillips, Deborah (FHWA)</cp:lastModifiedBy>
  <cp:lastPrinted>2024-10-15T19:25:54Z</cp:lastPrinted>
  <dcterms:created xsi:type="dcterms:W3CDTF">2024-10-15T19:04:16Z</dcterms:created>
  <dcterms:modified xsi:type="dcterms:W3CDTF">2024-10-15T19:29:21Z</dcterms:modified>
</cp:coreProperties>
</file>