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04"/>
  <workbookPr/>
  <mc:AlternateContent xmlns:mc="http://schemas.openxmlformats.org/markup-compatibility/2006">
    <mc:Choice Requires="x15">
      <x15ac:absPath xmlns:x15ac="http://schemas.microsoft.com/office/spreadsheetml/2010/11/ac" url="S:\Share\HPM10\MF\2024\Tables\"/>
    </mc:Choice>
  </mc:AlternateContent>
  <xr:revisionPtr revIDLastSave="12" documentId="8_{061E16FA-3069-40A2-BA33-8B2C398483F9}" xr6:coauthVersionLast="47" xr6:coauthVersionMax="47" xr10:uidLastSave="{CCA939CC-81C9-4A53-A496-F6AACC5B8530}"/>
  <bookViews>
    <workbookView xWindow="-28920" yWindow="-135" windowWidth="29040" windowHeight="15720" xr2:uid="{B64E3E8F-9FBA-43FA-B568-DD4E1E35364C}"/>
  </bookViews>
  <sheets>
    <sheet name="MF33G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10" i="1" l="1"/>
  <c r="B10" i="1"/>
  <c r="B5" i="1"/>
</calcChain>
</file>

<file path=xl/sharedStrings.xml><?xml version="1.0" encoding="utf-8"?>
<sst xmlns="http://schemas.openxmlformats.org/spreadsheetml/2006/main" count="91" uniqueCount="89">
  <si>
    <t>Line</t>
  </si>
  <si>
    <t>CurrDate</t>
  </si>
  <si>
    <t>CurrYear</t>
  </si>
  <si>
    <t>6</t>
  </si>
  <si>
    <t>10/07/2025</t>
  </si>
  <si>
    <t>2024</t>
  </si>
  <si>
    <t>TABLE MF-33GA</t>
  </si>
  <si>
    <t>State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</si>
  <si>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</si>
  <si>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</si>
  <si>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</si>
  <si>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</si>
  <si>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</si>
  <si>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</si>
  <si>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</si>
  <si>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</si>
  <si>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</si>
  <si>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</si>
  <si>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</si>
  <si>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</si>
  <si>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Total</t>
  </si>
  <si>
    <t>JanVol</t>
  </si>
  <si>
    <t>FebVol</t>
  </si>
  <si>
    <t>MarVol</t>
  </si>
  <si>
    <t>AprVol</t>
  </si>
  <si>
    <t>MayVol</t>
  </si>
  <si>
    <t>JunVol</t>
  </si>
  <si>
    <t>JulVol</t>
  </si>
  <si>
    <t>AugVol</t>
  </si>
  <si>
    <t>SepVol</t>
  </si>
  <si>
    <t>OctVol</t>
  </si>
  <si>
    <t>NovVol</t>
  </si>
  <si>
    <t>DecVol</t>
  </si>
  <si>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</si>
  <si>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</si>
  <si>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</si>
  <si>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</si>
  <si>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</si>
  <si>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</si>
  <si>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</si>
  <si>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</si>
  <si>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DC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</si>
  <si>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</si>
  <si>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</si>
  <si>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</si>
  <si>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</si>
  <si>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</si>
  <si>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</si>
  <si>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</si>
  <si>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</si>
  <si>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</si>
  <si>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</si>
  <si>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</si>
  <si>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</si>
  <si>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</si>
  <si>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</si>
  <si>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</si>
  <si>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</si>
  <si>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</si>
  <si>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</si>
  <si>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</si>
  <si>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</si>
  <si>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</si>
  <si>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</si>
  <si>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</si>
  <si>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</si>
  <si>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</si>
  <si>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</si>
  <si>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</si>
  <si>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</si>
  <si>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</si>
  <si>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</si>
  <si>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</si>
  <si>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</si>
  <si>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</si>
  <si>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</si>
  <si>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</si>
  <si>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</si>
  <si>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</si>
  <si>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</si>
  <si>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</si>
  <si>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</si>
  <si>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</si>
  <si>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</si>
  <si>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US Total</t>
  </si>
  <si>
    <t>Puerto Rico</t>
  </si>
  <si>
    <t>Grand Total</t>
  </si>
  <si>
    <t xml:space="preserve">(1) This table shows gross volume of gasoline and gasohol reported by wholesale distributors in each State. The data is taken from State taxation reports and may reflect time lags of 6 weeks or more between the </t>
  </si>
  <si>
    <t>wholesale and retail levels. This data includes highway use, non-highway use, and losses.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</si>
</sst>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Aptos Narrow"/>
      <family val="2"/>
      <scheme val="minor"/>
    </font>
    <font>
      <sz val="16"/>
      <color theme="1"/>
      <name val="Arial"/>
      <family val="2"/>
    </font>
    <font>
      <sz val="6"/>
      <color theme="1"/>
      <name val="Arial"/>
      <family val="2"/>
    </font>
    <font>
      <sz val="7"/>
      <color theme="1"/>
      <name val="Arial"/>
      <family val="2"/>
    </font>
    <font>
      <sz val="5"/>
      <color theme="1"/>
      <name val="Arial"/>
      <family val="2"/>
    </font>
    <font>
      <sz val="6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0" fillId="0" borderId="1" xfId="0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/>
    <xf numFmtId="0" fontId="5" fillId="0" borderId="1" xfId="0" applyFont="1" applyBorder="1" applyAlignment="1">
      <alignment vertical="center"/>
    </xf>
    <xf numFmtId="3" fontId="2" fillId="0" borderId="3" xfId="0" applyNumberFormat="1" applyFont="1" applyBorder="1" applyAlignment="1">
      <alignment vertical="center"/>
    </xf>
    <xf numFmtId="3" fontId="0" fillId="0" borderId="0" xfId="0" applyNumberFormat="1"/>
    <xf numFmtId="0" fontId="5" fillId="0" borderId="3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3" fontId="2" fillId="0" borderId="2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5" fillId="0" borderId="6" xfId="0" applyFont="1" applyBorder="1" applyAlignment="1">
      <alignment vertical="center"/>
    </xf>
    <xf numFmtId="3" fontId="2" fillId="0" borderId="7" xfId="0" applyNumberFormat="1" applyFont="1" applyBorder="1" applyAlignment="1">
      <alignment vertical="center"/>
    </xf>
    <xf numFmtId="0" fontId="2" fillId="0" borderId="8" xfId="0" applyFont="1" applyBorder="1"/>
    <xf numFmtId="0" fontId="0" fillId="0" borderId="9" xfId="0" applyBorder="1"/>
    <xf numFmtId="0" fontId="0" fillId="0" borderId="10" xfId="0" applyBorder="1"/>
    <xf numFmtId="0" fontId="2" fillId="0" borderId="11" xfId="0" applyFont="1" applyBorder="1"/>
    <xf numFmtId="0" fontId="0" fillId="0" borderId="12" xfId="0" applyBorder="1"/>
    <xf numFmtId="0" fontId="5" fillId="0" borderId="13" xfId="0" applyFont="1" applyBorder="1" applyAlignment="1">
      <alignment vertical="center"/>
    </xf>
    <xf numFmtId="0" fontId="0" fillId="0" borderId="14" xfId="0" applyBorder="1"/>
    <xf numFmtId="0" fontId="0" fillId="0" borderId="15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437588-1E94-44FB-9ECF-118C8CD2EA9E}">
  <dimension ref="B1:Q71"/>
  <sheetViews>
    <sheetView tabSelected="1" workbookViewId="0">
      <selection activeCell="Q20" sqref="Q20"/>
    </sheetView>
  </sheetViews>
  <sheetFormatPr defaultRowHeight="15"/>
  <cols>
    <col min="1" max="1" width="2.5703125" customWidth="1"/>
    <col min="2" max="2" width="7.140625" bestFit="1" customWidth="1"/>
    <col min="3" max="5" width="8.85546875" bestFit="1" customWidth="1"/>
    <col min="6" max="6" width="9" bestFit="1" customWidth="1"/>
    <col min="7" max="7" width="9.28515625" bestFit="1" customWidth="1"/>
    <col min="8" max="8" width="8.7109375" bestFit="1" customWidth="1"/>
    <col min="9" max="10" width="9" bestFit="1" customWidth="1"/>
    <col min="11" max="12" width="8.85546875" bestFit="1" customWidth="1"/>
    <col min="13" max="13" width="8.5703125" bestFit="1" customWidth="1"/>
    <col min="14" max="14" width="8.42578125" customWidth="1"/>
    <col min="15" max="15" width="10.140625" bestFit="1" customWidth="1"/>
    <col min="16" max="16" width="2.5703125" customWidth="1"/>
    <col min="257" max="257" width="2.5703125" customWidth="1"/>
    <col min="258" max="258" width="9.5703125" customWidth="1"/>
    <col min="259" max="259" width="8.42578125" customWidth="1"/>
    <col min="260" max="260" width="9.7109375" customWidth="1"/>
    <col min="261" max="262" width="8.42578125" customWidth="1"/>
    <col min="263" max="263" width="10.28515625" customWidth="1"/>
    <col min="264" max="270" width="8.42578125" customWidth="1"/>
    <col min="271" max="271" width="9.5703125" customWidth="1"/>
    <col min="272" max="272" width="2.5703125" customWidth="1"/>
    <col min="513" max="513" width="2.5703125" customWidth="1"/>
    <col min="514" max="514" width="9.5703125" customWidth="1"/>
    <col min="515" max="515" width="8.42578125" customWidth="1"/>
    <col min="516" max="516" width="9.7109375" customWidth="1"/>
    <col min="517" max="518" width="8.42578125" customWidth="1"/>
    <col min="519" max="519" width="10.28515625" customWidth="1"/>
    <col min="520" max="526" width="8.42578125" customWidth="1"/>
    <col min="527" max="527" width="9.5703125" customWidth="1"/>
    <col min="528" max="528" width="2.5703125" customWidth="1"/>
    <col min="769" max="769" width="2.5703125" customWidth="1"/>
    <col min="770" max="770" width="9.5703125" customWidth="1"/>
    <col min="771" max="771" width="8.42578125" customWidth="1"/>
    <col min="772" max="772" width="9.7109375" customWidth="1"/>
    <col min="773" max="774" width="8.42578125" customWidth="1"/>
    <col min="775" max="775" width="10.28515625" customWidth="1"/>
    <col min="776" max="782" width="8.42578125" customWidth="1"/>
    <col min="783" max="783" width="9.5703125" customWidth="1"/>
    <col min="784" max="784" width="2.5703125" customWidth="1"/>
    <col min="1025" max="1025" width="2.5703125" customWidth="1"/>
    <col min="1026" max="1026" width="9.5703125" customWidth="1"/>
    <col min="1027" max="1027" width="8.42578125" customWidth="1"/>
    <col min="1028" max="1028" width="9.7109375" customWidth="1"/>
    <col min="1029" max="1030" width="8.42578125" customWidth="1"/>
    <col min="1031" max="1031" width="10.28515625" customWidth="1"/>
    <col min="1032" max="1038" width="8.42578125" customWidth="1"/>
    <col min="1039" max="1039" width="9.5703125" customWidth="1"/>
    <col min="1040" max="1040" width="2.5703125" customWidth="1"/>
    <col min="1281" max="1281" width="2.5703125" customWidth="1"/>
    <col min="1282" max="1282" width="9.5703125" customWidth="1"/>
    <col min="1283" max="1283" width="8.42578125" customWidth="1"/>
    <col min="1284" max="1284" width="9.7109375" customWidth="1"/>
    <col min="1285" max="1286" width="8.42578125" customWidth="1"/>
    <col min="1287" max="1287" width="10.28515625" customWidth="1"/>
    <col min="1288" max="1294" width="8.42578125" customWidth="1"/>
    <col min="1295" max="1295" width="9.5703125" customWidth="1"/>
    <col min="1296" max="1296" width="2.5703125" customWidth="1"/>
    <col min="1537" max="1537" width="2.5703125" customWidth="1"/>
    <col min="1538" max="1538" width="9.5703125" customWidth="1"/>
    <col min="1539" max="1539" width="8.42578125" customWidth="1"/>
    <col min="1540" max="1540" width="9.7109375" customWidth="1"/>
    <col min="1541" max="1542" width="8.42578125" customWidth="1"/>
    <col min="1543" max="1543" width="10.28515625" customWidth="1"/>
    <col min="1544" max="1550" width="8.42578125" customWidth="1"/>
    <col min="1551" max="1551" width="9.5703125" customWidth="1"/>
    <col min="1552" max="1552" width="2.5703125" customWidth="1"/>
    <col min="1793" max="1793" width="2.5703125" customWidth="1"/>
    <col min="1794" max="1794" width="9.5703125" customWidth="1"/>
    <col min="1795" max="1795" width="8.42578125" customWidth="1"/>
    <col min="1796" max="1796" width="9.7109375" customWidth="1"/>
    <col min="1797" max="1798" width="8.42578125" customWidth="1"/>
    <col min="1799" max="1799" width="10.28515625" customWidth="1"/>
    <col min="1800" max="1806" width="8.42578125" customWidth="1"/>
    <col min="1807" max="1807" width="9.5703125" customWidth="1"/>
    <col min="1808" max="1808" width="2.5703125" customWidth="1"/>
    <col min="2049" max="2049" width="2.5703125" customWidth="1"/>
    <col min="2050" max="2050" width="9.5703125" customWidth="1"/>
    <col min="2051" max="2051" width="8.42578125" customWidth="1"/>
    <col min="2052" max="2052" width="9.7109375" customWidth="1"/>
    <col min="2053" max="2054" width="8.42578125" customWidth="1"/>
    <col min="2055" max="2055" width="10.28515625" customWidth="1"/>
    <col min="2056" max="2062" width="8.42578125" customWidth="1"/>
    <col min="2063" max="2063" width="9.5703125" customWidth="1"/>
    <col min="2064" max="2064" width="2.5703125" customWidth="1"/>
    <col min="2305" max="2305" width="2.5703125" customWidth="1"/>
    <col min="2306" max="2306" width="9.5703125" customWidth="1"/>
    <col min="2307" max="2307" width="8.42578125" customWidth="1"/>
    <col min="2308" max="2308" width="9.7109375" customWidth="1"/>
    <col min="2309" max="2310" width="8.42578125" customWidth="1"/>
    <col min="2311" max="2311" width="10.28515625" customWidth="1"/>
    <col min="2312" max="2318" width="8.42578125" customWidth="1"/>
    <col min="2319" max="2319" width="9.5703125" customWidth="1"/>
    <col min="2320" max="2320" width="2.5703125" customWidth="1"/>
    <col min="2561" max="2561" width="2.5703125" customWidth="1"/>
    <col min="2562" max="2562" width="9.5703125" customWidth="1"/>
    <col min="2563" max="2563" width="8.42578125" customWidth="1"/>
    <col min="2564" max="2564" width="9.7109375" customWidth="1"/>
    <col min="2565" max="2566" width="8.42578125" customWidth="1"/>
    <col min="2567" max="2567" width="10.28515625" customWidth="1"/>
    <col min="2568" max="2574" width="8.42578125" customWidth="1"/>
    <col min="2575" max="2575" width="9.5703125" customWidth="1"/>
    <col min="2576" max="2576" width="2.5703125" customWidth="1"/>
    <col min="2817" max="2817" width="2.5703125" customWidth="1"/>
    <col min="2818" max="2818" width="9.5703125" customWidth="1"/>
    <col min="2819" max="2819" width="8.42578125" customWidth="1"/>
    <col min="2820" max="2820" width="9.7109375" customWidth="1"/>
    <col min="2821" max="2822" width="8.42578125" customWidth="1"/>
    <col min="2823" max="2823" width="10.28515625" customWidth="1"/>
    <col min="2824" max="2830" width="8.42578125" customWidth="1"/>
    <col min="2831" max="2831" width="9.5703125" customWidth="1"/>
    <col min="2832" max="2832" width="2.5703125" customWidth="1"/>
    <col min="3073" max="3073" width="2.5703125" customWidth="1"/>
    <col min="3074" max="3074" width="9.5703125" customWidth="1"/>
    <col min="3075" max="3075" width="8.42578125" customWidth="1"/>
    <col min="3076" max="3076" width="9.7109375" customWidth="1"/>
    <col min="3077" max="3078" width="8.42578125" customWidth="1"/>
    <col min="3079" max="3079" width="10.28515625" customWidth="1"/>
    <col min="3080" max="3086" width="8.42578125" customWidth="1"/>
    <col min="3087" max="3087" width="9.5703125" customWidth="1"/>
    <col min="3088" max="3088" width="2.5703125" customWidth="1"/>
    <col min="3329" max="3329" width="2.5703125" customWidth="1"/>
    <col min="3330" max="3330" width="9.5703125" customWidth="1"/>
    <col min="3331" max="3331" width="8.42578125" customWidth="1"/>
    <col min="3332" max="3332" width="9.7109375" customWidth="1"/>
    <col min="3333" max="3334" width="8.42578125" customWidth="1"/>
    <col min="3335" max="3335" width="10.28515625" customWidth="1"/>
    <col min="3336" max="3342" width="8.42578125" customWidth="1"/>
    <col min="3343" max="3343" width="9.5703125" customWidth="1"/>
    <col min="3344" max="3344" width="2.5703125" customWidth="1"/>
    <col min="3585" max="3585" width="2.5703125" customWidth="1"/>
    <col min="3586" max="3586" width="9.5703125" customWidth="1"/>
    <col min="3587" max="3587" width="8.42578125" customWidth="1"/>
    <col min="3588" max="3588" width="9.7109375" customWidth="1"/>
    <col min="3589" max="3590" width="8.42578125" customWidth="1"/>
    <col min="3591" max="3591" width="10.28515625" customWidth="1"/>
    <col min="3592" max="3598" width="8.42578125" customWidth="1"/>
    <col min="3599" max="3599" width="9.5703125" customWidth="1"/>
    <col min="3600" max="3600" width="2.5703125" customWidth="1"/>
    <col min="3841" max="3841" width="2.5703125" customWidth="1"/>
    <col min="3842" max="3842" width="9.5703125" customWidth="1"/>
    <col min="3843" max="3843" width="8.42578125" customWidth="1"/>
    <col min="3844" max="3844" width="9.7109375" customWidth="1"/>
    <col min="3845" max="3846" width="8.42578125" customWidth="1"/>
    <col min="3847" max="3847" width="10.28515625" customWidth="1"/>
    <col min="3848" max="3854" width="8.42578125" customWidth="1"/>
    <col min="3855" max="3855" width="9.5703125" customWidth="1"/>
    <col min="3856" max="3856" width="2.5703125" customWidth="1"/>
    <col min="4097" max="4097" width="2.5703125" customWidth="1"/>
    <col min="4098" max="4098" width="9.5703125" customWidth="1"/>
    <col min="4099" max="4099" width="8.42578125" customWidth="1"/>
    <col min="4100" max="4100" width="9.7109375" customWidth="1"/>
    <col min="4101" max="4102" width="8.42578125" customWidth="1"/>
    <col min="4103" max="4103" width="10.28515625" customWidth="1"/>
    <col min="4104" max="4110" width="8.42578125" customWidth="1"/>
    <col min="4111" max="4111" width="9.5703125" customWidth="1"/>
    <col min="4112" max="4112" width="2.5703125" customWidth="1"/>
    <col min="4353" max="4353" width="2.5703125" customWidth="1"/>
    <col min="4354" max="4354" width="9.5703125" customWidth="1"/>
    <col min="4355" max="4355" width="8.42578125" customWidth="1"/>
    <col min="4356" max="4356" width="9.7109375" customWidth="1"/>
    <col min="4357" max="4358" width="8.42578125" customWidth="1"/>
    <col min="4359" max="4359" width="10.28515625" customWidth="1"/>
    <col min="4360" max="4366" width="8.42578125" customWidth="1"/>
    <col min="4367" max="4367" width="9.5703125" customWidth="1"/>
    <col min="4368" max="4368" width="2.5703125" customWidth="1"/>
    <col min="4609" max="4609" width="2.5703125" customWidth="1"/>
    <col min="4610" max="4610" width="9.5703125" customWidth="1"/>
    <col min="4611" max="4611" width="8.42578125" customWidth="1"/>
    <col min="4612" max="4612" width="9.7109375" customWidth="1"/>
    <col min="4613" max="4614" width="8.42578125" customWidth="1"/>
    <col min="4615" max="4615" width="10.28515625" customWidth="1"/>
    <col min="4616" max="4622" width="8.42578125" customWidth="1"/>
    <col min="4623" max="4623" width="9.5703125" customWidth="1"/>
    <col min="4624" max="4624" width="2.5703125" customWidth="1"/>
    <col min="4865" max="4865" width="2.5703125" customWidth="1"/>
    <col min="4866" max="4866" width="9.5703125" customWidth="1"/>
    <col min="4867" max="4867" width="8.42578125" customWidth="1"/>
    <col min="4868" max="4868" width="9.7109375" customWidth="1"/>
    <col min="4869" max="4870" width="8.42578125" customWidth="1"/>
    <col min="4871" max="4871" width="10.28515625" customWidth="1"/>
    <col min="4872" max="4878" width="8.42578125" customWidth="1"/>
    <col min="4879" max="4879" width="9.5703125" customWidth="1"/>
    <col min="4880" max="4880" width="2.5703125" customWidth="1"/>
    <col min="5121" max="5121" width="2.5703125" customWidth="1"/>
    <col min="5122" max="5122" width="9.5703125" customWidth="1"/>
    <col min="5123" max="5123" width="8.42578125" customWidth="1"/>
    <col min="5124" max="5124" width="9.7109375" customWidth="1"/>
    <col min="5125" max="5126" width="8.42578125" customWidth="1"/>
    <col min="5127" max="5127" width="10.28515625" customWidth="1"/>
    <col min="5128" max="5134" width="8.42578125" customWidth="1"/>
    <col min="5135" max="5135" width="9.5703125" customWidth="1"/>
    <col min="5136" max="5136" width="2.5703125" customWidth="1"/>
    <col min="5377" max="5377" width="2.5703125" customWidth="1"/>
    <col min="5378" max="5378" width="9.5703125" customWidth="1"/>
    <col min="5379" max="5379" width="8.42578125" customWidth="1"/>
    <col min="5380" max="5380" width="9.7109375" customWidth="1"/>
    <col min="5381" max="5382" width="8.42578125" customWidth="1"/>
    <col min="5383" max="5383" width="10.28515625" customWidth="1"/>
    <col min="5384" max="5390" width="8.42578125" customWidth="1"/>
    <col min="5391" max="5391" width="9.5703125" customWidth="1"/>
    <col min="5392" max="5392" width="2.5703125" customWidth="1"/>
    <col min="5633" max="5633" width="2.5703125" customWidth="1"/>
    <col min="5634" max="5634" width="9.5703125" customWidth="1"/>
    <col min="5635" max="5635" width="8.42578125" customWidth="1"/>
    <col min="5636" max="5636" width="9.7109375" customWidth="1"/>
    <col min="5637" max="5638" width="8.42578125" customWidth="1"/>
    <col min="5639" max="5639" width="10.28515625" customWidth="1"/>
    <col min="5640" max="5646" width="8.42578125" customWidth="1"/>
    <col min="5647" max="5647" width="9.5703125" customWidth="1"/>
    <col min="5648" max="5648" width="2.5703125" customWidth="1"/>
    <col min="5889" max="5889" width="2.5703125" customWidth="1"/>
    <col min="5890" max="5890" width="9.5703125" customWidth="1"/>
    <col min="5891" max="5891" width="8.42578125" customWidth="1"/>
    <col min="5892" max="5892" width="9.7109375" customWidth="1"/>
    <col min="5893" max="5894" width="8.42578125" customWidth="1"/>
    <col min="5895" max="5895" width="10.28515625" customWidth="1"/>
    <col min="5896" max="5902" width="8.42578125" customWidth="1"/>
    <col min="5903" max="5903" width="9.5703125" customWidth="1"/>
    <col min="5904" max="5904" width="2.5703125" customWidth="1"/>
    <col min="6145" max="6145" width="2.5703125" customWidth="1"/>
    <col min="6146" max="6146" width="9.5703125" customWidth="1"/>
    <col min="6147" max="6147" width="8.42578125" customWidth="1"/>
    <col min="6148" max="6148" width="9.7109375" customWidth="1"/>
    <col min="6149" max="6150" width="8.42578125" customWidth="1"/>
    <col min="6151" max="6151" width="10.28515625" customWidth="1"/>
    <col min="6152" max="6158" width="8.42578125" customWidth="1"/>
    <col min="6159" max="6159" width="9.5703125" customWidth="1"/>
    <col min="6160" max="6160" width="2.5703125" customWidth="1"/>
    <col min="6401" max="6401" width="2.5703125" customWidth="1"/>
    <col min="6402" max="6402" width="9.5703125" customWidth="1"/>
    <col min="6403" max="6403" width="8.42578125" customWidth="1"/>
    <col min="6404" max="6404" width="9.7109375" customWidth="1"/>
    <col min="6405" max="6406" width="8.42578125" customWidth="1"/>
    <col min="6407" max="6407" width="10.28515625" customWidth="1"/>
    <col min="6408" max="6414" width="8.42578125" customWidth="1"/>
    <col min="6415" max="6415" width="9.5703125" customWidth="1"/>
    <col min="6416" max="6416" width="2.5703125" customWidth="1"/>
    <col min="6657" max="6657" width="2.5703125" customWidth="1"/>
    <col min="6658" max="6658" width="9.5703125" customWidth="1"/>
    <col min="6659" max="6659" width="8.42578125" customWidth="1"/>
    <col min="6660" max="6660" width="9.7109375" customWidth="1"/>
    <col min="6661" max="6662" width="8.42578125" customWidth="1"/>
    <col min="6663" max="6663" width="10.28515625" customWidth="1"/>
    <col min="6664" max="6670" width="8.42578125" customWidth="1"/>
    <col min="6671" max="6671" width="9.5703125" customWidth="1"/>
    <col min="6672" max="6672" width="2.5703125" customWidth="1"/>
    <col min="6913" max="6913" width="2.5703125" customWidth="1"/>
    <col min="6914" max="6914" width="9.5703125" customWidth="1"/>
    <col min="6915" max="6915" width="8.42578125" customWidth="1"/>
    <col min="6916" max="6916" width="9.7109375" customWidth="1"/>
    <col min="6917" max="6918" width="8.42578125" customWidth="1"/>
    <col min="6919" max="6919" width="10.28515625" customWidth="1"/>
    <col min="6920" max="6926" width="8.42578125" customWidth="1"/>
    <col min="6927" max="6927" width="9.5703125" customWidth="1"/>
    <col min="6928" max="6928" width="2.5703125" customWidth="1"/>
    <col min="7169" max="7169" width="2.5703125" customWidth="1"/>
    <col min="7170" max="7170" width="9.5703125" customWidth="1"/>
    <col min="7171" max="7171" width="8.42578125" customWidth="1"/>
    <col min="7172" max="7172" width="9.7109375" customWidth="1"/>
    <col min="7173" max="7174" width="8.42578125" customWidth="1"/>
    <col min="7175" max="7175" width="10.28515625" customWidth="1"/>
    <col min="7176" max="7182" width="8.42578125" customWidth="1"/>
    <col min="7183" max="7183" width="9.5703125" customWidth="1"/>
    <col min="7184" max="7184" width="2.5703125" customWidth="1"/>
    <col min="7425" max="7425" width="2.5703125" customWidth="1"/>
    <col min="7426" max="7426" width="9.5703125" customWidth="1"/>
    <col min="7427" max="7427" width="8.42578125" customWidth="1"/>
    <col min="7428" max="7428" width="9.7109375" customWidth="1"/>
    <col min="7429" max="7430" width="8.42578125" customWidth="1"/>
    <col min="7431" max="7431" width="10.28515625" customWidth="1"/>
    <col min="7432" max="7438" width="8.42578125" customWidth="1"/>
    <col min="7439" max="7439" width="9.5703125" customWidth="1"/>
    <col min="7440" max="7440" width="2.5703125" customWidth="1"/>
    <col min="7681" max="7681" width="2.5703125" customWidth="1"/>
    <col min="7682" max="7682" width="9.5703125" customWidth="1"/>
    <col min="7683" max="7683" width="8.42578125" customWidth="1"/>
    <col min="7684" max="7684" width="9.7109375" customWidth="1"/>
    <col min="7685" max="7686" width="8.42578125" customWidth="1"/>
    <col min="7687" max="7687" width="10.28515625" customWidth="1"/>
    <col min="7688" max="7694" width="8.42578125" customWidth="1"/>
    <col min="7695" max="7695" width="9.5703125" customWidth="1"/>
    <col min="7696" max="7696" width="2.5703125" customWidth="1"/>
    <col min="7937" max="7937" width="2.5703125" customWidth="1"/>
    <col min="7938" max="7938" width="9.5703125" customWidth="1"/>
    <col min="7939" max="7939" width="8.42578125" customWidth="1"/>
    <col min="7940" max="7940" width="9.7109375" customWidth="1"/>
    <col min="7941" max="7942" width="8.42578125" customWidth="1"/>
    <col min="7943" max="7943" width="10.28515625" customWidth="1"/>
    <col min="7944" max="7950" width="8.42578125" customWidth="1"/>
    <col min="7951" max="7951" width="9.5703125" customWidth="1"/>
    <col min="7952" max="7952" width="2.5703125" customWidth="1"/>
    <col min="8193" max="8193" width="2.5703125" customWidth="1"/>
    <col min="8194" max="8194" width="9.5703125" customWidth="1"/>
    <col min="8195" max="8195" width="8.42578125" customWidth="1"/>
    <col min="8196" max="8196" width="9.7109375" customWidth="1"/>
    <col min="8197" max="8198" width="8.42578125" customWidth="1"/>
    <col min="8199" max="8199" width="10.28515625" customWidth="1"/>
    <col min="8200" max="8206" width="8.42578125" customWidth="1"/>
    <col min="8207" max="8207" width="9.5703125" customWidth="1"/>
    <col min="8208" max="8208" width="2.5703125" customWidth="1"/>
    <col min="8449" max="8449" width="2.5703125" customWidth="1"/>
    <col min="8450" max="8450" width="9.5703125" customWidth="1"/>
    <col min="8451" max="8451" width="8.42578125" customWidth="1"/>
    <col min="8452" max="8452" width="9.7109375" customWidth="1"/>
    <col min="8453" max="8454" width="8.42578125" customWidth="1"/>
    <col min="8455" max="8455" width="10.28515625" customWidth="1"/>
    <col min="8456" max="8462" width="8.42578125" customWidth="1"/>
    <col min="8463" max="8463" width="9.5703125" customWidth="1"/>
    <col min="8464" max="8464" width="2.5703125" customWidth="1"/>
    <col min="8705" max="8705" width="2.5703125" customWidth="1"/>
    <col min="8706" max="8706" width="9.5703125" customWidth="1"/>
    <col min="8707" max="8707" width="8.42578125" customWidth="1"/>
    <col min="8708" max="8708" width="9.7109375" customWidth="1"/>
    <col min="8709" max="8710" width="8.42578125" customWidth="1"/>
    <col min="8711" max="8711" width="10.28515625" customWidth="1"/>
    <col min="8712" max="8718" width="8.42578125" customWidth="1"/>
    <col min="8719" max="8719" width="9.5703125" customWidth="1"/>
    <col min="8720" max="8720" width="2.5703125" customWidth="1"/>
    <col min="8961" max="8961" width="2.5703125" customWidth="1"/>
    <col min="8962" max="8962" width="9.5703125" customWidth="1"/>
    <col min="8963" max="8963" width="8.42578125" customWidth="1"/>
    <col min="8964" max="8964" width="9.7109375" customWidth="1"/>
    <col min="8965" max="8966" width="8.42578125" customWidth="1"/>
    <col min="8967" max="8967" width="10.28515625" customWidth="1"/>
    <col min="8968" max="8974" width="8.42578125" customWidth="1"/>
    <col min="8975" max="8975" width="9.5703125" customWidth="1"/>
    <col min="8976" max="8976" width="2.5703125" customWidth="1"/>
    <col min="9217" max="9217" width="2.5703125" customWidth="1"/>
    <col min="9218" max="9218" width="9.5703125" customWidth="1"/>
    <col min="9219" max="9219" width="8.42578125" customWidth="1"/>
    <col min="9220" max="9220" width="9.7109375" customWidth="1"/>
    <col min="9221" max="9222" width="8.42578125" customWidth="1"/>
    <col min="9223" max="9223" width="10.28515625" customWidth="1"/>
    <col min="9224" max="9230" width="8.42578125" customWidth="1"/>
    <col min="9231" max="9231" width="9.5703125" customWidth="1"/>
    <col min="9232" max="9232" width="2.5703125" customWidth="1"/>
    <col min="9473" max="9473" width="2.5703125" customWidth="1"/>
    <col min="9474" max="9474" width="9.5703125" customWidth="1"/>
    <col min="9475" max="9475" width="8.42578125" customWidth="1"/>
    <col min="9476" max="9476" width="9.7109375" customWidth="1"/>
    <col min="9477" max="9478" width="8.42578125" customWidth="1"/>
    <col min="9479" max="9479" width="10.28515625" customWidth="1"/>
    <col min="9480" max="9486" width="8.42578125" customWidth="1"/>
    <col min="9487" max="9487" width="9.5703125" customWidth="1"/>
    <col min="9488" max="9488" width="2.5703125" customWidth="1"/>
    <col min="9729" max="9729" width="2.5703125" customWidth="1"/>
    <col min="9730" max="9730" width="9.5703125" customWidth="1"/>
    <col min="9731" max="9731" width="8.42578125" customWidth="1"/>
    <col min="9732" max="9732" width="9.7109375" customWidth="1"/>
    <col min="9733" max="9734" width="8.42578125" customWidth="1"/>
    <col min="9735" max="9735" width="10.28515625" customWidth="1"/>
    <col min="9736" max="9742" width="8.42578125" customWidth="1"/>
    <col min="9743" max="9743" width="9.5703125" customWidth="1"/>
    <col min="9744" max="9744" width="2.5703125" customWidth="1"/>
    <col min="9985" max="9985" width="2.5703125" customWidth="1"/>
    <col min="9986" max="9986" width="9.5703125" customWidth="1"/>
    <col min="9987" max="9987" width="8.42578125" customWidth="1"/>
    <col min="9988" max="9988" width="9.7109375" customWidth="1"/>
    <col min="9989" max="9990" width="8.42578125" customWidth="1"/>
    <col min="9991" max="9991" width="10.28515625" customWidth="1"/>
    <col min="9992" max="9998" width="8.42578125" customWidth="1"/>
    <col min="9999" max="9999" width="9.5703125" customWidth="1"/>
    <col min="10000" max="10000" width="2.5703125" customWidth="1"/>
    <col min="10241" max="10241" width="2.5703125" customWidth="1"/>
    <col min="10242" max="10242" width="9.5703125" customWidth="1"/>
    <col min="10243" max="10243" width="8.42578125" customWidth="1"/>
    <col min="10244" max="10244" width="9.7109375" customWidth="1"/>
    <col min="10245" max="10246" width="8.42578125" customWidth="1"/>
    <col min="10247" max="10247" width="10.28515625" customWidth="1"/>
    <col min="10248" max="10254" width="8.42578125" customWidth="1"/>
    <col min="10255" max="10255" width="9.5703125" customWidth="1"/>
    <col min="10256" max="10256" width="2.5703125" customWidth="1"/>
    <col min="10497" max="10497" width="2.5703125" customWidth="1"/>
    <col min="10498" max="10498" width="9.5703125" customWidth="1"/>
    <col min="10499" max="10499" width="8.42578125" customWidth="1"/>
    <col min="10500" max="10500" width="9.7109375" customWidth="1"/>
    <col min="10501" max="10502" width="8.42578125" customWidth="1"/>
    <col min="10503" max="10503" width="10.28515625" customWidth="1"/>
    <col min="10504" max="10510" width="8.42578125" customWidth="1"/>
    <col min="10511" max="10511" width="9.5703125" customWidth="1"/>
    <col min="10512" max="10512" width="2.5703125" customWidth="1"/>
    <col min="10753" max="10753" width="2.5703125" customWidth="1"/>
    <col min="10754" max="10754" width="9.5703125" customWidth="1"/>
    <col min="10755" max="10755" width="8.42578125" customWidth="1"/>
    <col min="10756" max="10756" width="9.7109375" customWidth="1"/>
    <col min="10757" max="10758" width="8.42578125" customWidth="1"/>
    <col min="10759" max="10759" width="10.28515625" customWidth="1"/>
    <col min="10760" max="10766" width="8.42578125" customWidth="1"/>
    <col min="10767" max="10767" width="9.5703125" customWidth="1"/>
    <col min="10768" max="10768" width="2.5703125" customWidth="1"/>
    <col min="11009" max="11009" width="2.5703125" customWidth="1"/>
    <col min="11010" max="11010" width="9.5703125" customWidth="1"/>
    <col min="11011" max="11011" width="8.42578125" customWidth="1"/>
    <col min="11012" max="11012" width="9.7109375" customWidth="1"/>
    <col min="11013" max="11014" width="8.42578125" customWidth="1"/>
    <col min="11015" max="11015" width="10.28515625" customWidth="1"/>
    <col min="11016" max="11022" width="8.42578125" customWidth="1"/>
    <col min="11023" max="11023" width="9.5703125" customWidth="1"/>
    <col min="11024" max="11024" width="2.5703125" customWidth="1"/>
    <col min="11265" max="11265" width="2.5703125" customWidth="1"/>
    <col min="11266" max="11266" width="9.5703125" customWidth="1"/>
    <col min="11267" max="11267" width="8.42578125" customWidth="1"/>
    <col min="11268" max="11268" width="9.7109375" customWidth="1"/>
    <col min="11269" max="11270" width="8.42578125" customWidth="1"/>
    <col min="11271" max="11271" width="10.28515625" customWidth="1"/>
    <col min="11272" max="11278" width="8.42578125" customWidth="1"/>
    <col min="11279" max="11279" width="9.5703125" customWidth="1"/>
    <col min="11280" max="11280" width="2.5703125" customWidth="1"/>
    <col min="11521" max="11521" width="2.5703125" customWidth="1"/>
    <col min="11522" max="11522" width="9.5703125" customWidth="1"/>
    <col min="11523" max="11523" width="8.42578125" customWidth="1"/>
    <col min="11524" max="11524" width="9.7109375" customWidth="1"/>
    <col min="11525" max="11526" width="8.42578125" customWidth="1"/>
    <col min="11527" max="11527" width="10.28515625" customWidth="1"/>
    <col min="11528" max="11534" width="8.42578125" customWidth="1"/>
    <col min="11535" max="11535" width="9.5703125" customWidth="1"/>
    <col min="11536" max="11536" width="2.5703125" customWidth="1"/>
    <col min="11777" max="11777" width="2.5703125" customWidth="1"/>
    <col min="11778" max="11778" width="9.5703125" customWidth="1"/>
    <col min="11779" max="11779" width="8.42578125" customWidth="1"/>
    <col min="11780" max="11780" width="9.7109375" customWidth="1"/>
    <col min="11781" max="11782" width="8.42578125" customWidth="1"/>
    <col min="11783" max="11783" width="10.28515625" customWidth="1"/>
    <col min="11784" max="11790" width="8.42578125" customWidth="1"/>
    <col min="11791" max="11791" width="9.5703125" customWidth="1"/>
    <col min="11792" max="11792" width="2.5703125" customWidth="1"/>
    <col min="12033" max="12033" width="2.5703125" customWidth="1"/>
    <col min="12034" max="12034" width="9.5703125" customWidth="1"/>
    <col min="12035" max="12035" width="8.42578125" customWidth="1"/>
    <col min="12036" max="12036" width="9.7109375" customWidth="1"/>
    <col min="12037" max="12038" width="8.42578125" customWidth="1"/>
    <col min="12039" max="12039" width="10.28515625" customWidth="1"/>
    <col min="12040" max="12046" width="8.42578125" customWidth="1"/>
    <col min="12047" max="12047" width="9.5703125" customWidth="1"/>
    <col min="12048" max="12048" width="2.5703125" customWidth="1"/>
    <col min="12289" max="12289" width="2.5703125" customWidth="1"/>
    <col min="12290" max="12290" width="9.5703125" customWidth="1"/>
    <col min="12291" max="12291" width="8.42578125" customWidth="1"/>
    <col min="12292" max="12292" width="9.7109375" customWidth="1"/>
    <col min="12293" max="12294" width="8.42578125" customWidth="1"/>
    <col min="12295" max="12295" width="10.28515625" customWidth="1"/>
    <col min="12296" max="12302" width="8.42578125" customWidth="1"/>
    <col min="12303" max="12303" width="9.5703125" customWidth="1"/>
    <col min="12304" max="12304" width="2.5703125" customWidth="1"/>
    <col min="12545" max="12545" width="2.5703125" customWidth="1"/>
    <col min="12546" max="12546" width="9.5703125" customWidth="1"/>
    <col min="12547" max="12547" width="8.42578125" customWidth="1"/>
    <col min="12548" max="12548" width="9.7109375" customWidth="1"/>
    <col min="12549" max="12550" width="8.42578125" customWidth="1"/>
    <col min="12551" max="12551" width="10.28515625" customWidth="1"/>
    <col min="12552" max="12558" width="8.42578125" customWidth="1"/>
    <col min="12559" max="12559" width="9.5703125" customWidth="1"/>
    <col min="12560" max="12560" width="2.5703125" customWidth="1"/>
    <col min="12801" max="12801" width="2.5703125" customWidth="1"/>
    <col min="12802" max="12802" width="9.5703125" customWidth="1"/>
    <col min="12803" max="12803" width="8.42578125" customWidth="1"/>
    <col min="12804" max="12804" width="9.7109375" customWidth="1"/>
    <col min="12805" max="12806" width="8.42578125" customWidth="1"/>
    <col min="12807" max="12807" width="10.28515625" customWidth="1"/>
    <col min="12808" max="12814" width="8.42578125" customWidth="1"/>
    <col min="12815" max="12815" width="9.5703125" customWidth="1"/>
    <col min="12816" max="12816" width="2.5703125" customWidth="1"/>
    <col min="13057" max="13057" width="2.5703125" customWidth="1"/>
    <col min="13058" max="13058" width="9.5703125" customWidth="1"/>
    <col min="13059" max="13059" width="8.42578125" customWidth="1"/>
    <col min="13060" max="13060" width="9.7109375" customWidth="1"/>
    <col min="13061" max="13062" width="8.42578125" customWidth="1"/>
    <col min="13063" max="13063" width="10.28515625" customWidth="1"/>
    <col min="13064" max="13070" width="8.42578125" customWidth="1"/>
    <col min="13071" max="13071" width="9.5703125" customWidth="1"/>
    <col min="13072" max="13072" width="2.5703125" customWidth="1"/>
    <col min="13313" max="13313" width="2.5703125" customWidth="1"/>
    <col min="13314" max="13314" width="9.5703125" customWidth="1"/>
    <col min="13315" max="13315" width="8.42578125" customWidth="1"/>
    <col min="13316" max="13316" width="9.7109375" customWidth="1"/>
    <col min="13317" max="13318" width="8.42578125" customWidth="1"/>
    <col min="13319" max="13319" width="10.28515625" customWidth="1"/>
    <col min="13320" max="13326" width="8.42578125" customWidth="1"/>
    <col min="13327" max="13327" width="9.5703125" customWidth="1"/>
    <col min="13328" max="13328" width="2.5703125" customWidth="1"/>
    <col min="13569" max="13569" width="2.5703125" customWidth="1"/>
    <col min="13570" max="13570" width="9.5703125" customWidth="1"/>
    <col min="13571" max="13571" width="8.42578125" customWidth="1"/>
    <col min="13572" max="13572" width="9.7109375" customWidth="1"/>
    <col min="13573" max="13574" width="8.42578125" customWidth="1"/>
    <col min="13575" max="13575" width="10.28515625" customWidth="1"/>
    <col min="13576" max="13582" width="8.42578125" customWidth="1"/>
    <col min="13583" max="13583" width="9.5703125" customWidth="1"/>
    <col min="13584" max="13584" width="2.5703125" customWidth="1"/>
    <col min="13825" max="13825" width="2.5703125" customWidth="1"/>
    <col min="13826" max="13826" width="9.5703125" customWidth="1"/>
    <col min="13827" max="13827" width="8.42578125" customWidth="1"/>
    <col min="13828" max="13828" width="9.7109375" customWidth="1"/>
    <col min="13829" max="13830" width="8.42578125" customWidth="1"/>
    <col min="13831" max="13831" width="10.28515625" customWidth="1"/>
    <col min="13832" max="13838" width="8.42578125" customWidth="1"/>
    <col min="13839" max="13839" width="9.5703125" customWidth="1"/>
    <col min="13840" max="13840" width="2.5703125" customWidth="1"/>
    <col min="14081" max="14081" width="2.5703125" customWidth="1"/>
    <col min="14082" max="14082" width="9.5703125" customWidth="1"/>
    <col min="14083" max="14083" width="8.42578125" customWidth="1"/>
    <col min="14084" max="14084" width="9.7109375" customWidth="1"/>
    <col min="14085" max="14086" width="8.42578125" customWidth="1"/>
    <col min="14087" max="14087" width="10.28515625" customWidth="1"/>
    <col min="14088" max="14094" width="8.42578125" customWidth="1"/>
    <col min="14095" max="14095" width="9.5703125" customWidth="1"/>
    <col min="14096" max="14096" width="2.5703125" customWidth="1"/>
    <col min="14337" max="14337" width="2.5703125" customWidth="1"/>
    <col min="14338" max="14338" width="9.5703125" customWidth="1"/>
    <col min="14339" max="14339" width="8.42578125" customWidth="1"/>
    <col min="14340" max="14340" width="9.7109375" customWidth="1"/>
    <col min="14341" max="14342" width="8.42578125" customWidth="1"/>
    <col min="14343" max="14343" width="10.28515625" customWidth="1"/>
    <col min="14344" max="14350" width="8.42578125" customWidth="1"/>
    <col min="14351" max="14351" width="9.5703125" customWidth="1"/>
    <col min="14352" max="14352" width="2.5703125" customWidth="1"/>
    <col min="14593" max="14593" width="2.5703125" customWidth="1"/>
    <col min="14594" max="14594" width="9.5703125" customWidth="1"/>
    <col min="14595" max="14595" width="8.42578125" customWidth="1"/>
    <col min="14596" max="14596" width="9.7109375" customWidth="1"/>
    <col min="14597" max="14598" width="8.42578125" customWidth="1"/>
    <col min="14599" max="14599" width="10.28515625" customWidth="1"/>
    <col min="14600" max="14606" width="8.42578125" customWidth="1"/>
    <col min="14607" max="14607" width="9.5703125" customWidth="1"/>
    <col min="14608" max="14608" width="2.5703125" customWidth="1"/>
    <col min="14849" max="14849" width="2.5703125" customWidth="1"/>
    <col min="14850" max="14850" width="9.5703125" customWidth="1"/>
    <col min="14851" max="14851" width="8.42578125" customWidth="1"/>
    <col min="14852" max="14852" width="9.7109375" customWidth="1"/>
    <col min="14853" max="14854" width="8.42578125" customWidth="1"/>
    <col min="14855" max="14855" width="10.28515625" customWidth="1"/>
    <col min="14856" max="14862" width="8.42578125" customWidth="1"/>
    <col min="14863" max="14863" width="9.5703125" customWidth="1"/>
    <col min="14864" max="14864" width="2.5703125" customWidth="1"/>
    <col min="15105" max="15105" width="2.5703125" customWidth="1"/>
    <col min="15106" max="15106" width="9.5703125" customWidth="1"/>
    <col min="15107" max="15107" width="8.42578125" customWidth="1"/>
    <col min="15108" max="15108" width="9.7109375" customWidth="1"/>
    <col min="15109" max="15110" width="8.42578125" customWidth="1"/>
    <col min="15111" max="15111" width="10.28515625" customWidth="1"/>
    <col min="15112" max="15118" width="8.42578125" customWidth="1"/>
    <col min="15119" max="15119" width="9.5703125" customWidth="1"/>
    <col min="15120" max="15120" width="2.5703125" customWidth="1"/>
    <col min="15361" max="15361" width="2.5703125" customWidth="1"/>
    <col min="15362" max="15362" width="9.5703125" customWidth="1"/>
    <col min="15363" max="15363" width="8.42578125" customWidth="1"/>
    <col min="15364" max="15364" width="9.7109375" customWidth="1"/>
    <col min="15365" max="15366" width="8.42578125" customWidth="1"/>
    <col min="15367" max="15367" width="10.28515625" customWidth="1"/>
    <col min="15368" max="15374" width="8.42578125" customWidth="1"/>
    <col min="15375" max="15375" width="9.5703125" customWidth="1"/>
    <col min="15376" max="15376" width="2.5703125" customWidth="1"/>
    <col min="15617" max="15617" width="2.5703125" customWidth="1"/>
    <col min="15618" max="15618" width="9.5703125" customWidth="1"/>
    <col min="15619" max="15619" width="8.42578125" customWidth="1"/>
    <col min="15620" max="15620" width="9.7109375" customWidth="1"/>
    <col min="15621" max="15622" width="8.42578125" customWidth="1"/>
    <col min="15623" max="15623" width="10.28515625" customWidth="1"/>
    <col min="15624" max="15630" width="8.42578125" customWidth="1"/>
    <col min="15631" max="15631" width="9.5703125" customWidth="1"/>
    <col min="15632" max="15632" width="2.5703125" customWidth="1"/>
    <col min="15873" max="15873" width="2.5703125" customWidth="1"/>
    <col min="15874" max="15874" width="9.5703125" customWidth="1"/>
    <col min="15875" max="15875" width="8.42578125" customWidth="1"/>
    <col min="15876" max="15876" width="9.7109375" customWidth="1"/>
    <col min="15877" max="15878" width="8.42578125" customWidth="1"/>
    <col min="15879" max="15879" width="10.28515625" customWidth="1"/>
    <col min="15880" max="15886" width="8.42578125" customWidth="1"/>
    <col min="15887" max="15887" width="9.5703125" customWidth="1"/>
    <col min="15888" max="15888" width="2.5703125" customWidth="1"/>
    <col min="16129" max="16129" width="2.5703125" customWidth="1"/>
    <col min="16130" max="16130" width="9.5703125" customWidth="1"/>
    <col min="16131" max="16131" width="8.42578125" customWidth="1"/>
    <col min="16132" max="16132" width="9.7109375" customWidth="1"/>
    <col min="16133" max="16134" width="8.42578125" customWidth="1"/>
    <col min="16135" max="16135" width="10.28515625" customWidth="1"/>
    <col min="16136" max="16142" width="8.42578125" customWidth="1"/>
    <col min="16143" max="16143" width="9.5703125" customWidth="1"/>
    <col min="16144" max="16144" width="2.5703125" customWidth="1"/>
  </cols>
  <sheetData>
    <row r="1" spans="2:17" ht="8.1" customHeight="1"/>
    <row r="2" spans="2:17" ht="12" hidden="1" customHeight="1">
      <c r="B2" t="s">
        <v>0</v>
      </c>
      <c r="C2" t="s">
        <v>1</v>
      </c>
      <c r="D2" t="s">
        <v>2</v>
      </c>
    </row>
    <row r="3" spans="2:17" ht="12" hidden="1" customHeight="1">
      <c r="B3" s="1" t="s">
        <v>3</v>
      </c>
      <c r="C3" t="s">
        <v>4</v>
      </c>
      <c r="D3" t="s">
        <v>5</v>
      </c>
    </row>
    <row r="4" spans="2:17" ht="8.1" customHeight="1"/>
    <row r="5" spans="2:17" ht="17.100000000000001" customHeight="1">
      <c r="B5" s="2" t="str">
        <f>CONCATENATE("Monthly Gasoline/Gasohol Reported by States ",D3," (1)")</f>
        <v>Monthly Gasoline/Gasohol Reported by States 2024 (1)</v>
      </c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2:17" ht="8.1" customHeight="1"/>
    <row r="7" spans="2:17" ht="2.1" customHeight="1"/>
    <row r="8" spans="2:17" ht="2.1" customHeight="1"/>
    <row r="9" spans="2:17" ht="9" customHeight="1">
      <c r="O9" s="3" t="s">
        <v>6</v>
      </c>
    </row>
    <row r="10" spans="2:17" ht="9" customHeight="1">
      <c r="B10" s="4" t="str">
        <f>CONCATENATE("Created On: ",C3)</f>
        <v>Created On: 10/07/2025</v>
      </c>
      <c r="N10" s="3"/>
      <c r="O10" s="3" t="str">
        <f>CONCATENATE(D3," Reporting Period")</f>
        <v>2024 Reporting Period</v>
      </c>
    </row>
    <row r="11" spans="2:17" ht="8.1" customHeight="1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2:17" ht="8.1" customHeight="1">
      <c r="B12" s="6" t="s">
        <v>7</v>
      </c>
      <c r="C12" s="6" t="s">
        <v>8</v>
      </c>
      <c r="D12" s="6" t="s">
        <v>9</v>
      </c>
      <c r="E12" s="6" t="s">
        <v>10</v>
      </c>
      <c r="F12" s="6" t="s">
        <v>11</v>
      </c>
      <c r="G12" s="6" t="s">
        <v>12</v>
      </c>
      <c r="H12" s="6" t="s">
        <v>13</v>
      </c>
      <c r="I12" s="6" t="s">
        <v>14</v>
      </c>
      <c r="J12" s="6" t="s">
        <v>15</v>
      </c>
      <c r="K12" s="6" t="s">
        <v>16</v>
      </c>
      <c r="L12" s="6" t="s">
        <v>17</v>
      </c>
      <c r="M12" s="6" t="s">
        <v>18</v>
      </c>
      <c r="N12" s="6" t="s">
        <v>19</v>
      </c>
      <c r="O12" s="7" t="s">
        <v>20</v>
      </c>
    </row>
    <row r="13" spans="2:17" s="8" customFormat="1" ht="8.25" hidden="1">
      <c r="B13" s="8" t="s">
        <v>7</v>
      </c>
      <c r="C13" s="8" t="s">
        <v>21</v>
      </c>
      <c r="D13" s="8" t="s">
        <v>22</v>
      </c>
      <c r="E13" s="8" t="s">
        <v>23</v>
      </c>
      <c r="F13" s="8" t="s">
        <v>24</v>
      </c>
      <c r="G13" s="8" t="s">
        <v>25</v>
      </c>
      <c r="H13" s="8" t="s">
        <v>26</v>
      </c>
      <c r="I13" s="8" t="s">
        <v>27</v>
      </c>
      <c r="J13" s="8" t="s">
        <v>28</v>
      </c>
      <c r="K13" s="8" t="s">
        <v>29</v>
      </c>
      <c r="L13" s="8" t="s">
        <v>30</v>
      </c>
      <c r="M13" s="8" t="s">
        <v>31</v>
      </c>
      <c r="N13" s="8" t="s">
        <v>32</v>
      </c>
      <c r="O13" s="8" t="s">
        <v>20</v>
      </c>
    </row>
    <row r="14" spans="2:17" ht="8.1" hidden="1" customHeight="1">
      <c r="B14" s="8"/>
      <c r="C14" s="8">
        <v>0</v>
      </c>
      <c r="D14" s="8">
        <v>0</v>
      </c>
      <c r="E14" s="8">
        <v>0</v>
      </c>
      <c r="F14" s="8">
        <v>0</v>
      </c>
      <c r="G14" s="8">
        <v>0</v>
      </c>
      <c r="H14" s="8">
        <v>0</v>
      </c>
      <c r="I14" s="8">
        <v>0</v>
      </c>
      <c r="J14" s="8">
        <v>0</v>
      </c>
      <c r="K14" s="8">
        <v>0</v>
      </c>
      <c r="L14" s="8">
        <v>0</v>
      </c>
      <c r="M14" s="8">
        <v>0</v>
      </c>
      <c r="N14" s="8">
        <v>0</v>
      </c>
      <c r="O14" s="8">
        <v>0</v>
      </c>
    </row>
    <row r="15" spans="2:17" ht="7.5" customHeight="1">
      <c r="B15" s="9" t="s">
        <v>33</v>
      </c>
      <c r="C15" s="10">
        <v>272115093</v>
      </c>
      <c r="D15" s="10">
        <v>254367616</v>
      </c>
      <c r="E15" s="10">
        <v>262778389</v>
      </c>
      <c r="F15" s="10">
        <v>285592686</v>
      </c>
      <c r="G15" s="10">
        <v>286479133</v>
      </c>
      <c r="H15" s="10">
        <v>299795181</v>
      </c>
      <c r="I15" s="10">
        <v>284526678</v>
      </c>
      <c r="J15" s="10">
        <v>293155765</v>
      </c>
      <c r="K15" s="10">
        <v>300056356</v>
      </c>
      <c r="L15" s="10">
        <v>273675603</v>
      </c>
      <c r="M15" s="10">
        <v>293349064</v>
      </c>
      <c r="N15" s="10">
        <v>272126737</v>
      </c>
      <c r="O15" s="10">
        <v>3378018301</v>
      </c>
      <c r="Q15" s="11"/>
    </row>
    <row r="16" spans="2:17" ht="7.5" customHeight="1">
      <c r="B16" s="12" t="s">
        <v>34</v>
      </c>
      <c r="C16" s="10">
        <v>20680690</v>
      </c>
      <c r="D16" s="10">
        <v>20300701</v>
      </c>
      <c r="E16" s="10">
        <v>21256264</v>
      </c>
      <c r="F16" s="10">
        <v>21172599</v>
      </c>
      <c r="G16" s="10">
        <v>23987833</v>
      </c>
      <c r="H16" s="10">
        <v>25501579</v>
      </c>
      <c r="I16" s="10">
        <v>27883272</v>
      </c>
      <c r="J16" s="10">
        <v>27561158</v>
      </c>
      <c r="K16" s="10">
        <v>23688772</v>
      </c>
      <c r="L16" s="10">
        <v>22218767</v>
      </c>
      <c r="M16" s="10">
        <v>20436483</v>
      </c>
      <c r="N16" s="10">
        <v>20209672</v>
      </c>
      <c r="O16" s="10">
        <v>274897790</v>
      </c>
      <c r="Q16" s="11"/>
    </row>
    <row r="17" spans="2:17" ht="7.5" customHeight="1">
      <c r="B17" s="13" t="s">
        <v>35</v>
      </c>
      <c r="C17" s="14">
        <v>250249197</v>
      </c>
      <c r="D17" s="14">
        <v>243137713</v>
      </c>
      <c r="E17" s="14">
        <v>271571253</v>
      </c>
      <c r="F17" s="14">
        <v>261820481</v>
      </c>
      <c r="G17" s="14">
        <v>264959625</v>
      </c>
      <c r="H17" s="14">
        <v>252417183</v>
      </c>
      <c r="I17" s="14">
        <v>250899132</v>
      </c>
      <c r="J17" s="14">
        <v>262427135</v>
      </c>
      <c r="K17" s="14">
        <v>251955760</v>
      </c>
      <c r="L17" s="14">
        <v>257845030</v>
      </c>
      <c r="M17" s="14">
        <v>237930668</v>
      </c>
      <c r="N17" s="14">
        <v>254929445</v>
      </c>
      <c r="O17" s="14">
        <v>3060142622</v>
      </c>
      <c r="Q17" s="11"/>
    </row>
    <row r="18" spans="2:17" ht="7.5" customHeight="1">
      <c r="B18" s="9" t="s">
        <v>36</v>
      </c>
      <c r="C18" s="10">
        <v>116173999</v>
      </c>
      <c r="D18" s="10">
        <v>119014439</v>
      </c>
      <c r="E18" s="10">
        <v>133995612</v>
      </c>
      <c r="F18" s="10">
        <v>129924555</v>
      </c>
      <c r="G18" s="10">
        <v>138531681</v>
      </c>
      <c r="H18" s="10">
        <v>131961780</v>
      </c>
      <c r="I18" s="10">
        <v>140582394</v>
      </c>
      <c r="J18" s="10">
        <v>135340062</v>
      </c>
      <c r="K18" s="10">
        <v>128481856</v>
      </c>
      <c r="L18" s="10">
        <v>136870369</v>
      </c>
      <c r="M18" s="10">
        <v>125592260</v>
      </c>
      <c r="N18" s="10">
        <v>128348451</v>
      </c>
      <c r="O18" s="10">
        <v>1564817458</v>
      </c>
      <c r="Q18" s="11"/>
    </row>
    <row r="19" spans="2:17" ht="7.5" customHeight="1">
      <c r="B19" s="12" t="s">
        <v>37</v>
      </c>
      <c r="C19" s="10">
        <v>1072659468</v>
      </c>
      <c r="D19" s="10">
        <v>1032561684</v>
      </c>
      <c r="E19" s="10">
        <v>1135649705</v>
      </c>
      <c r="F19" s="10">
        <v>1109859815</v>
      </c>
      <c r="G19" s="10">
        <v>1171731599</v>
      </c>
      <c r="H19" s="10">
        <v>1125149826</v>
      </c>
      <c r="I19" s="10">
        <v>1152764411</v>
      </c>
      <c r="J19" s="10">
        <v>1184479986</v>
      </c>
      <c r="K19" s="10">
        <v>1117075479</v>
      </c>
      <c r="L19" s="10">
        <v>1161792298</v>
      </c>
      <c r="M19" s="10">
        <v>1078259796</v>
      </c>
      <c r="N19" s="10">
        <v>1098407349</v>
      </c>
      <c r="O19" s="10">
        <v>13440391416</v>
      </c>
      <c r="Q19" s="11"/>
    </row>
    <row r="20" spans="2:17" ht="7.5" customHeight="1">
      <c r="B20" s="13" t="s">
        <v>38</v>
      </c>
      <c r="C20" s="14">
        <v>184401436</v>
      </c>
      <c r="D20" s="14">
        <v>178552865</v>
      </c>
      <c r="E20" s="14">
        <v>190450842</v>
      </c>
      <c r="F20" s="14">
        <v>191000914</v>
      </c>
      <c r="G20" s="14">
        <v>207532639</v>
      </c>
      <c r="H20" s="14">
        <v>205566917</v>
      </c>
      <c r="I20" s="14">
        <v>215015643</v>
      </c>
      <c r="J20" s="14">
        <v>218244796</v>
      </c>
      <c r="K20" s="14">
        <v>202845515</v>
      </c>
      <c r="L20" s="14">
        <v>208130357</v>
      </c>
      <c r="M20" s="14">
        <v>183754879</v>
      </c>
      <c r="N20" s="14">
        <v>188394922</v>
      </c>
      <c r="O20" s="14">
        <v>2373891725</v>
      </c>
      <c r="Q20" s="11"/>
    </row>
    <row r="21" spans="2:17" ht="7.5" customHeight="1">
      <c r="B21" s="9" t="s">
        <v>39</v>
      </c>
      <c r="C21" s="10">
        <v>113320813</v>
      </c>
      <c r="D21" s="10">
        <v>109651698</v>
      </c>
      <c r="E21" s="10">
        <v>119183073</v>
      </c>
      <c r="F21" s="10">
        <v>128110157</v>
      </c>
      <c r="G21" s="10">
        <v>136667590</v>
      </c>
      <c r="H21" s="10">
        <v>132781536</v>
      </c>
      <c r="I21" s="10">
        <v>134400917</v>
      </c>
      <c r="J21" s="10">
        <v>132742152</v>
      </c>
      <c r="K21" s="10">
        <v>127972175</v>
      </c>
      <c r="L21" s="10">
        <v>136090595</v>
      </c>
      <c r="M21" s="10">
        <v>130106291</v>
      </c>
      <c r="N21" s="10">
        <v>134647003</v>
      </c>
      <c r="O21" s="10">
        <v>1535674000</v>
      </c>
      <c r="Q21" s="11"/>
    </row>
    <row r="22" spans="2:17" ht="7.5" customHeight="1">
      <c r="B22" s="12" t="s">
        <v>40</v>
      </c>
      <c r="C22" s="10">
        <v>38671981</v>
      </c>
      <c r="D22" s="10">
        <v>37865942</v>
      </c>
      <c r="E22" s="10">
        <v>41666669</v>
      </c>
      <c r="F22" s="10">
        <v>42498502</v>
      </c>
      <c r="G22" s="10">
        <v>43453381</v>
      </c>
      <c r="H22" s="10">
        <v>44007088</v>
      </c>
      <c r="I22" s="10">
        <v>46194867</v>
      </c>
      <c r="J22" s="10">
        <v>45328179</v>
      </c>
      <c r="K22" s="10">
        <v>40770780</v>
      </c>
      <c r="L22" s="10">
        <v>42027941</v>
      </c>
      <c r="M22" s="10">
        <v>38891063</v>
      </c>
      <c r="N22" s="10">
        <v>38840756</v>
      </c>
      <c r="O22" s="10">
        <v>500217149</v>
      </c>
      <c r="Q22" s="11"/>
    </row>
    <row r="23" spans="2:17" ht="7.5" customHeight="1">
      <c r="B23" s="13" t="s">
        <v>41</v>
      </c>
      <c r="C23" s="14">
        <v>8571921</v>
      </c>
      <c r="D23" s="14">
        <v>8303730</v>
      </c>
      <c r="E23" s="14">
        <v>9264058</v>
      </c>
      <c r="F23" s="14">
        <v>9189664</v>
      </c>
      <c r="G23" s="14">
        <v>9266826</v>
      </c>
      <c r="H23" s="14">
        <v>9060278</v>
      </c>
      <c r="I23" s="14">
        <v>9232921</v>
      </c>
      <c r="J23" s="14">
        <v>8834660</v>
      </c>
      <c r="K23" s="14">
        <v>8118705</v>
      </c>
      <c r="L23" s="14">
        <v>9118927</v>
      </c>
      <c r="M23" s="14">
        <v>8413340</v>
      </c>
      <c r="N23" s="14">
        <v>8383845</v>
      </c>
      <c r="O23" s="14">
        <v>105758875</v>
      </c>
      <c r="Q23" s="11"/>
    </row>
    <row r="24" spans="2:17" ht="7.5" customHeight="1">
      <c r="B24" s="9" t="s">
        <v>42</v>
      </c>
      <c r="C24" s="10">
        <v>794942773</v>
      </c>
      <c r="D24" s="10">
        <v>789036764</v>
      </c>
      <c r="E24" s="10">
        <v>785949113</v>
      </c>
      <c r="F24" s="10">
        <v>837875128</v>
      </c>
      <c r="G24" s="10">
        <v>831018897</v>
      </c>
      <c r="H24" s="10">
        <v>851973821</v>
      </c>
      <c r="I24" s="10">
        <v>795193597</v>
      </c>
      <c r="J24" s="10">
        <v>812670180</v>
      </c>
      <c r="K24" s="10">
        <v>825399570</v>
      </c>
      <c r="L24" s="10">
        <v>770911795</v>
      </c>
      <c r="M24" s="10">
        <v>817179825</v>
      </c>
      <c r="N24" s="10">
        <v>791550725</v>
      </c>
      <c r="O24" s="10">
        <v>9703702188</v>
      </c>
      <c r="Q24" s="11"/>
    </row>
    <row r="25" spans="2:17" ht="7.5" customHeight="1">
      <c r="B25" s="12" t="s">
        <v>43</v>
      </c>
      <c r="C25" s="10">
        <v>409654817</v>
      </c>
      <c r="D25" s="10">
        <v>405789783</v>
      </c>
      <c r="E25" s="10">
        <v>418399535</v>
      </c>
      <c r="F25" s="10">
        <v>442130828</v>
      </c>
      <c r="G25" s="10">
        <v>461731556</v>
      </c>
      <c r="H25" s="10">
        <v>439769861</v>
      </c>
      <c r="I25" s="10">
        <v>445782433</v>
      </c>
      <c r="J25" s="10">
        <v>463401018</v>
      </c>
      <c r="K25" s="10">
        <v>425340996</v>
      </c>
      <c r="L25" s="10">
        <v>237408839</v>
      </c>
      <c r="M25" s="10">
        <v>431856372</v>
      </c>
      <c r="N25" s="10">
        <v>445492398</v>
      </c>
      <c r="O25" s="10">
        <v>5026758436</v>
      </c>
      <c r="Q25" s="11"/>
    </row>
    <row r="26" spans="2:17" ht="7.5" customHeight="1">
      <c r="B26" s="13" t="s">
        <v>44</v>
      </c>
      <c r="C26" s="14">
        <v>35377393</v>
      </c>
      <c r="D26" s="14">
        <v>34187963</v>
      </c>
      <c r="E26" s="14">
        <v>35878970</v>
      </c>
      <c r="F26" s="14">
        <v>35457660</v>
      </c>
      <c r="G26" s="14">
        <v>36919331</v>
      </c>
      <c r="H26" s="14">
        <v>35081407</v>
      </c>
      <c r="I26" s="14">
        <v>36410009</v>
      </c>
      <c r="J26" s="14">
        <v>36934422</v>
      </c>
      <c r="K26" s="14">
        <v>35021884</v>
      </c>
      <c r="L26" s="14">
        <v>35847568</v>
      </c>
      <c r="M26" s="14">
        <v>34406342</v>
      </c>
      <c r="N26" s="14">
        <v>35796107</v>
      </c>
      <c r="O26" s="14">
        <v>427319056</v>
      </c>
      <c r="Q26" s="11"/>
    </row>
    <row r="27" spans="2:17" ht="7.5" customHeight="1">
      <c r="B27" s="9" t="s">
        <v>45</v>
      </c>
      <c r="C27" s="10">
        <v>59357569</v>
      </c>
      <c r="D27" s="10">
        <v>59687627</v>
      </c>
      <c r="E27" s="10">
        <v>64903991</v>
      </c>
      <c r="F27" s="10">
        <v>65885643</v>
      </c>
      <c r="G27" s="10">
        <v>73727493</v>
      </c>
      <c r="H27" s="10">
        <v>74292220</v>
      </c>
      <c r="I27" s="10">
        <v>80363789</v>
      </c>
      <c r="J27" s="10">
        <v>78622389</v>
      </c>
      <c r="K27" s="10">
        <v>70225962</v>
      </c>
      <c r="L27" s="10">
        <v>72562391</v>
      </c>
      <c r="M27" s="10">
        <v>64350999</v>
      </c>
      <c r="N27" s="10">
        <v>65612298</v>
      </c>
      <c r="O27" s="10">
        <v>829592371</v>
      </c>
      <c r="Q27" s="11"/>
    </row>
    <row r="28" spans="2:17" ht="7.5" customHeight="1">
      <c r="B28" s="12" t="s">
        <v>46</v>
      </c>
      <c r="C28" s="10">
        <v>336025492</v>
      </c>
      <c r="D28" s="10">
        <v>330673103</v>
      </c>
      <c r="E28" s="10">
        <v>353803350</v>
      </c>
      <c r="F28" s="10">
        <v>352679033</v>
      </c>
      <c r="G28" s="10">
        <v>378662974</v>
      </c>
      <c r="H28" s="10">
        <v>362581183</v>
      </c>
      <c r="I28" s="10">
        <v>366547146</v>
      </c>
      <c r="J28" s="10">
        <v>379630786</v>
      </c>
      <c r="K28" s="10">
        <v>352466914</v>
      </c>
      <c r="L28" s="10">
        <v>376356225</v>
      </c>
      <c r="M28" s="10">
        <v>351632306</v>
      </c>
      <c r="N28" s="10">
        <v>366291012</v>
      </c>
      <c r="O28" s="10">
        <v>4307349524</v>
      </c>
      <c r="Q28" s="11"/>
    </row>
    <row r="29" spans="2:17" ht="7.5" customHeight="1">
      <c r="B29" s="13" t="s">
        <v>47</v>
      </c>
      <c r="C29" s="14">
        <v>236375393</v>
      </c>
      <c r="D29" s="14">
        <v>237151067</v>
      </c>
      <c r="E29" s="14">
        <v>253797547</v>
      </c>
      <c r="F29" s="14">
        <v>258026597</v>
      </c>
      <c r="G29" s="14">
        <v>277118704</v>
      </c>
      <c r="H29" s="14">
        <v>248985542</v>
      </c>
      <c r="I29" s="14">
        <v>270537361</v>
      </c>
      <c r="J29" s="14">
        <v>279241514</v>
      </c>
      <c r="K29" s="14">
        <v>254210004</v>
      </c>
      <c r="L29" s="14">
        <v>269807360</v>
      </c>
      <c r="M29" s="14">
        <v>249383561</v>
      </c>
      <c r="N29" s="14">
        <v>258348032</v>
      </c>
      <c r="O29" s="14">
        <v>3092982682</v>
      </c>
      <c r="Q29" s="11"/>
    </row>
    <row r="30" spans="2:17" ht="7.5" customHeight="1">
      <c r="B30" s="9" t="s">
        <v>48</v>
      </c>
      <c r="C30" s="10">
        <v>128759326</v>
      </c>
      <c r="D30" s="10">
        <v>117265811</v>
      </c>
      <c r="E30" s="10">
        <v>135706937</v>
      </c>
      <c r="F30" s="10">
        <v>136921615</v>
      </c>
      <c r="G30" s="10">
        <v>156055031</v>
      </c>
      <c r="H30" s="10">
        <v>140233782</v>
      </c>
      <c r="I30" s="10">
        <v>146587975</v>
      </c>
      <c r="J30" s="10">
        <v>153623451</v>
      </c>
      <c r="K30" s="10">
        <v>132564653</v>
      </c>
      <c r="L30" s="10">
        <v>155748039</v>
      </c>
      <c r="M30" s="10">
        <v>136970283</v>
      </c>
      <c r="N30" s="10">
        <v>124565109</v>
      </c>
      <c r="O30" s="10">
        <v>1665002012</v>
      </c>
      <c r="Q30" s="11"/>
    </row>
    <row r="31" spans="2:17" ht="7.5" customHeight="1">
      <c r="B31" s="12" t="s">
        <v>49</v>
      </c>
      <c r="C31" s="10">
        <v>102175792</v>
      </c>
      <c r="D31" s="10">
        <v>101743048</v>
      </c>
      <c r="E31" s="10">
        <v>112397968</v>
      </c>
      <c r="F31" s="10">
        <v>113579975</v>
      </c>
      <c r="G31" s="10">
        <v>167181661</v>
      </c>
      <c r="H31" s="10">
        <v>117269527</v>
      </c>
      <c r="I31" s="10">
        <v>118175770</v>
      </c>
      <c r="J31" s="10">
        <v>118762214</v>
      </c>
      <c r="K31" s="10">
        <v>112063772</v>
      </c>
      <c r="L31" s="10">
        <v>118438375</v>
      </c>
      <c r="M31" s="10">
        <v>109232609</v>
      </c>
      <c r="N31" s="10">
        <v>115044564</v>
      </c>
      <c r="O31" s="10">
        <v>1406065275</v>
      </c>
      <c r="Q31" s="11"/>
    </row>
    <row r="32" spans="2:17" ht="7.5" customHeight="1">
      <c r="B32" s="13" t="s">
        <v>50</v>
      </c>
      <c r="C32" s="14">
        <v>167129563</v>
      </c>
      <c r="D32" s="14">
        <v>168930033</v>
      </c>
      <c r="E32" s="14">
        <v>191135333</v>
      </c>
      <c r="F32" s="14">
        <v>187922768</v>
      </c>
      <c r="G32" s="14">
        <v>198887763</v>
      </c>
      <c r="H32" s="14">
        <v>190043127</v>
      </c>
      <c r="I32" s="14">
        <v>196065360</v>
      </c>
      <c r="J32" s="14">
        <v>199822504</v>
      </c>
      <c r="K32" s="14">
        <v>182442281</v>
      </c>
      <c r="L32" s="14">
        <v>196280431</v>
      </c>
      <c r="M32" s="14">
        <v>180385352</v>
      </c>
      <c r="N32" s="14">
        <v>185637008</v>
      </c>
      <c r="O32" s="14">
        <v>2244681523</v>
      </c>
      <c r="Q32" s="11"/>
    </row>
    <row r="33" spans="2:17" ht="7.5" customHeight="1">
      <c r="B33" s="9" t="s">
        <v>51</v>
      </c>
      <c r="C33" s="10">
        <v>170365442</v>
      </c>
      <c r="D33" s="10">
        <v>172258793</v>
      </c>
      <c r="E33" s="10">
        <v>190498808</v>
      </c>
      <c r="F33" s="10">
        <v>186727222</v>
      </c>
      <c r="G33" s="10">
        <v>197089078</v>
      </c>
      <c r="H33" s="10">
        <v>185017427</v>
      </c>
      <c r="I33" s="10">
        <v>190624099</v>
      </c>
      <c r="J33" s="10">
        <v>196118515</v>
      </c>
      <c r="K33" s="10">
        <v>180665456</v>
      </c>
      <c r="L33" s="10">
        <v>179733933</v>
      </c>
      <c r="M33" s="10">
        <v>183331009</v>
      </c>
      <c r="N33" s="10">
        <v>186156563</v>
      </c>
      <c r="O33" s="10">
        <v>2218586345</v>
      </c>
      <c r="Q33" s="11"/>
    </row>
    <row r="34" spans="2:17" ht="7.5" customHeight="1">
      <c r="B34" s="12" t="s">
        <v>52</v>
      </c>
      <c r="C34" s="10">
        <v>109513153</v>
      </c>
      <c r="D34" s="10">
        <v>31918814</v>
      </c>
      <c r="E34" s="10">
        <v>67406034</v>
      </c>
      <c r="F34" s="10">
        <v>9881219</v>
      </c>
      <c r="G34" s="10">
        <v>105835017</v>
      </c>
      <c r="H34" s="10">
        <v>6411528</v>
      </c>
      <c r="I34" s="10">
        <v>66839984</v>
      </c>
      <c r="J34" s="10">
        <v>64270807</v>
      </c>
      <c r="K34" s="10">
        <v>54734375</v>
      </c>
      <c r="L34" s="10">
        <v>57585049</v>
      </c>
      <c r="M34" s="10">
        <v>51048033</v>
      </c>
      <c r="N34" s="10">
        <v>52702172</v>
      </c>
      <c r="O34" s="10">
        <v>678146185</v>
      </c>
      <c r="Q34" s="11"/>
    </row>
    <row r="35" spans="2:17" ht="7.5" customHeight="1">
      <c r="B35" s="13" t="s">
        <v>53</v>
      </c>
      <c r="C35" s="14">
        <v>189668687</v>
      </c>
      <c r="D35" s="14">
        <v>185442596</v>
      </c>
      <c r="E35" s="14">
        <v>199241728</v>
      </c>
      <c r="F35" s="14">
        <v>182040130</v>
      </c>
      <c r="G35" s="14">
        <v>187657395</v>
      </c>
      <c r="H35" s="14">
        <v>266328698</v>
      </c>
      <c r="I35" s="14">
        <v>198798414</v>
      </c>
      <c r="J35" s="14">
        <v>228873195</v>
      </c>
      <c r="K35" s="14">
        <v>206059878</v>
      </c>
      <c r="L35" s="14">
        <v>190269390</v>
      </c>
      <c r="M35" s="14">
        <v>200398525</v>
      </c>
      <c r="N35" s="14">
        <v>190057307</v>
      </c>
      <c r="O35" s="14">
        <v>2424835943</v>
      </c>
      <c r="Q35" s="11"/>
    </row>
    <row r="36" spans="2:17" ht="7.5" customHeight="1">
      <c r="B36" s="9" t="s">
        <v>54</v>
      </c>
      <c r="C36" s="10">
        <v>204566649</v>
      </c>
      <c r="D36" s="10">
        <v>193183083</v>
      </c>
      <c r="E36" s="10">
        <v>214885502</v>
      </c>
      <c r="F36" s="10">
        <v>215056798</v>
      </c>
      <c r="G36" s="10">
        <v>230372203</v>
      </c>
      <c r="H36" s="10">
        <v>227080055</v>
      </c>
      <c r="I36" s="10">
        <v>232401686</v>
      </c>
      <c r="J36" s="10">
        <v>231050240</v>
      </c>
      <c r="K36" s="10">
        <v>215697170</v>
      </c>
      <c r="L36" s="10">
        <v>227737418</v>
      </c>
      <c r="M36" s="10">
        <v>210632383</v>
      </c>
      <c r="N36" s="10">
        <v>220301195</v>
      </c>
      <c r="O36" s="10">
        <v>2622964382</v>
      </c>
      <c r="Q36" s="11"/>
    </row>
    <row r="37" spans="2:17" ht="7.5" customHeight="1">
      <c r="B37" s="12" t="s">
        <v>55</v>
      </c>
      <c r="C37" s="10">
        <v>327970664</v>
      </c>
      <c r="D37" s="10">
        <v>329037464</v>
      </c>
      <c r="E37" s="10">
        <v>355904213</v>
      </c>
      <c r="F37" s="10">
        <v>371694749</v>
      </c>
      <c r="G37" s="10">
        <v>407234467</v>
      </c>
      <c r="H37" s="10">
        <v>387028640</v>
      </c>
      <c r="I37" s="10">
        <v>405021779</v>
      </c>
      <c r="J37" s="10">
        <v>407538760</v>
      </c>
      <c r="K37" s="10">
        <v>391256486</v>
      </c>
      <c r="L37" s="10">
        <v>402395654</v>
      </c>
      <c r="M37" s="10">
        <v>359333624</v>
      </c>
      <c r="N37" s="10">
        <v>359392284</v>
      </c>
      <c r="O37" s="10">
        <v>4503808784</v>
      </c>
      <c r="Q37" s="11"/>
    </row>
    <row r="38" spans="2:17" ht="7.5" customHeight="1">
      <c r="B38" s="13" t="s">
        <v>56</v>
      </c>
      <c r="C38" s="14">
        <v>200874462</v>
      </c>
      <c r="D38" s="14">
        <v>198857064</v>
      </c>
      <c r="E38" s="14">
        <v>182612389</v>
      </c>
      <c r="F38" s="14">
        <v>193845097</v>
      </c>
      <c r="G38" s="14">
        <v>202904323</v>
      </c>
      <c r="H38" s="14">
        <v>230574822</v>
      </c>
      <c r="I38" s="14">
        <v>220180143</v>
      </c>
      <c r="J38" s="14">
        <v>233509636</v>
      </c>
      <c r="K38" s="14">
        <v>232544757</v>
      </c>
      <c r="L38" s="14">
        <v>212820324</v>
      </c>
      <c r="M38" s="14">
        <v>214799682</v>
      </c>
      <c r="N38" s="14">
        <v>211545355</v>
      </c>
      <c r="O38" s="14">
        <v>2535068054</v>
      </c>
      <c r="Q38" s="11"/>
    </row>
    <row r="39" spans="2:17" ht="7.5" customHeight="1">
      <c r="B39" s="9" t="s">
        <v>57</v>
      </c>
      <c r="C39" s="10">
        <v>145167220</v>
      </c>
      <c r="D39" s="10">
        <v>122875608</v>
      </c>
      <c r="E39" s="10">
        <v>130450117</v>
      </c>
      <c r="F39" s="10">
        <v>150855087</v>
      </c>
      <c r="G39" s="10">
        <v>147740179</v>
      </c>
      <c r="H39" s="10">
        <v>145725386</v>
      </c>
      <c r="I39" s="10">
        <v>145725386</v>
      </c>
      <c r="J39" s="10">
        <v>151158677</v>
      </c>
      <c r="K39" s="10">
        <v>151630175</v>
      </c>
      <c r="L39" s="10">
        <v>123470850</v>
      </c>
      <c r="M39" s="10">
        <v>155039358</v>
      </c>
      <c r="N39" s="10">
        <v>129987343</v>
      </c>
      <c r="O39" s="10">
        <v>1699825386</v>
      </c>
      <c r="Q39" s="11"/>
    </row>
    <row r="40" spans="2:17" ht="7.5" customHeight="1">
      <c r="B40" s="12" t="s">
        <v>58</v>
      </c>
      <c r="C40" s="10">
        <v>239881338</v>
      </c>
      <c r="D40" s="10">
        <v>238788782</v>
      </c>
      <c r="E40" s="10">
        <v>268247558</v>
      </c>
      <c r="F40" s="10">
        <v>279607575</v>
      </c>
      <c r="G40" s="10">
        <v>301321099</v>
      </c>
      <c r="H40" s="10">
        <v>285304895</v>
      </c>
      <c r="I40" s="10">
        <v>288689262</v>
      </c>
      <c r="J40" s="10">
        <v>296872800</v>
      </c>
      <c r="K40" s="10">
        <v>271352437</v>
      </c>
      <c r="L40" s="10">
        <v>285732037</v>
      </c>
      <c r="M40" s="10">
        <v>266610013</v>
      </c>
      <c r="N40" s="10">
        <v>287916522</v>
      </c>
      <c r="O40" s="10">
        <v>3310324318</v>
      </c>
      <c r="Q40" s="11"/>
    </row>
    <row r="41" spans="2:17" ht="7.5" customHeight="1">
      <c r="B41" s="13" t="s">
        <v>59</v>
      </c>
      <c r="C41" s="14">
        <v>40595813</v>
      </c>
      <c r="D41" s="14">
        <v>42461905</v>
      </c>
      <c r="E41" s="14">
        <v>43496233</v>
      </c>
      <c r="F41" s="14">
        <v>45743504</v>
      </c>
      <c r="G41" s="14">
        <v>52613825</v>
      </c>
      <c r="H41" s="14">
        <v>54753643</v>
      </c>
      <c r="I41" s="14">
        <v>53923674</v>
      </c>
      <c r="J41" s="14">
        <v>59526546</v>
      </c>
      <c r="K41" s="14">
        <v>47730497</v>
      </c>
      <c r="L41" s="14">
        <v>51169209</v>
      </c>
      <c r="M41" s="14">
        <v>45435452</v>
      </c>
      <c r="N41" s="14">
        <v>40063912</v>
      </c>
      <c r="O41" s="14">
        <v>577514213</v>
      </c>
      <c r="Q41" s="11"/>
    </row>
    <row r="42" spans="2:17" ht="7.5" customHeight="1">
      <c r="B42" s="9" t="s">
        <v>60</v>
      </c>
      <c r="C42" s="10">
        <v>71118646</v>
      </c>
      <c r="D42" s="10">
        <v>67204727</v>
      </c>
      <c r="E42" s="10">
        <v>78657106</v>
      </c>
      <c r="F42" s="10">
        <v>72595837</v>
      </c>
      <c r="G42" s="10">
        <v>82494424</v>
      </c>
      <c r="H42" s="10">
        <v>82051266</v>
      </c>
      <c r="I42" s="10">
        <v>83643431</v>
      </c>
      <c r="J42" s="10">
        <v>84597806</v>
      </c>
      <c r="K42" s="10">
        <v>78731085</v>
      </c>
      <c r="L42" s="10">
        <v>81815661</v>
      </c>
      <c r="M42" s="10">
        <v>74218178</v>
      </c>
      <c r="N42" s="10">
        <v>77894354</v>
      </c>
      <c r="O42" s="10">
        <v>935022521</v>
      </c>
      <c r="Q42" s="11"/>
    </row>
    <row r="43" spans="2:17" ht="7.5" customHeight="1">
      <c r="B43" s="12" t="s">
        <v>61</v>
      </c>
      <c r="C43" s="10">
        <v>94122912</v>
      </c>
      <c r="D43" s="10">
        <v>90916592</v>
      </c>
      <c r="E43" s="10">
        <v>100044720</v>
      </c>
      <c r="F43" s="10">
        <v>100458063</v>
      </c>
      <c r="G43" s="10">
        <v>104734405</v>
      </c>
      <c r="H43" s="10">
        <v>102893748</v>
      </c>
      <c r="I43" s="10">
        <v>107064531</v>
      </c>
      <c r="J43" s="10">
        <v>108485470</v>
      </c>
      <c r="K43" s="10">
        <v>100247653</v>
      </c>
      <c r="L43" s="10">
        <v>105073461</v>
      </c>
      <c r="M43" s="10">
        <v>96467437</v>
      </c>
      <c r="N43" s="10">
        <v>98136678</v>
      </c>
      <c r="O43" s="10">
        <v>1208645670</v>
      </c>
      <c r="Q43" s="11"/>
    </row>
    <row r="44" spans="2:17" ht="7.5" customHeight="1">
      <c r="B44" s="13" t="s">
        <v>62</v>
      </c>
      <c r="C44" s="14">
        <v>57724555</v>
      </c>
      <c r="D44" s="14">
        <v>55261348</v>
      </c>
      <c r="E44" s="14">
        <v>56646572</v>
      </c>
      <c r="F44" s="14">
        <v>56642388</v>
      </c>
      <c r="G44" s="14">
        <v>61420306</v>
      </c>
      <c r="H44" s="14">
        <v>61787856</v>
      </c>
      <c r="I44" s="14">
        <v>66458682</v>
      </c>
      <c r="J44" s="14">
        <v>64714361</v>
      </c>
      <c r="K44" s="14">
        <v>59520054</v>
      </c>
      <c r="L44" s="14">
        <v>64334741</v>
      </c>
      <c r="M44" s="14">
        <v>57674091</v>
      </c>
      <c r="N44" s="14">
        <v>60211424</v>
      </c>
      <c r="O44" s="14">
        <v>722396378</v>
      </c>
      <c r="Q44" s="11"/>
    </row>
    <row r="45" spans="2:17" ht="7.5" customHeight="1">
      <c r="B45" s="9" t="s">
        <v>63</v>
      </c>
      <c r="C45" s="10">
        <v>289021260</v>
      </c>
      <c r="D45" s="10">
        <v>280511752</v>
      </c>
      <c r="E45" s="10">
        <v>306690477</v>
      </c>
      <c r="F45" s="10">
        <v>306690477</v>
      </c>
      <c r="G45" s="10">
        <v>319956529</v>
      </c>
      <c r="H45" s="10">
        <v>323810781</v>
      </c>
      <c r="I45" s="10">
        <v>332676485</v>
      </c>
      <c r="J45" s="10">
        <v>320900443</v>
      </c>
      <c r="K45" s="10">
        <v>302403156</v>
      </c>
      <c r="L45" s="10">
        <v>322276386</v>
      </c>
      <c r="M45" s="10">
        <v>298702613</v>
      </c>
      <c r="N45" s="10">
        <v>308023440</v>
      </c>
      <c r="O45" s="10">
        <v>3711663799</v>
      </c>
      <c r="Q45" s="11"/>
    </row>
    <row r="46" spans="2:17" ht="7.5" customHeight="1">
      <c r="B46" s="12" t="s">
        <v>64</v>
      </c>
      <c r="C46" s="10">
        <v>74474830</v>
      </c>
      <c r="D46" s="10">
        <v>83376056</v>
      </c>
      <c r="E46" s="10">
        <v>77269687</v>
      </c>
      <c r="F46" s="10">
        <v>79587481</v>
      </c>
      <c r="G46" s="10">
        <v>83421743</v>
      </c>
      <c r="H46" s="10">
        <v>80077452</v>
      </c>
      <c r="I46" s="10">
        <v>79716456</v>
      </c>
      <c r="J46" s="10">
        <v>80473656</v>
      </c>
      <c r="K46" s="10">
        <v>87683756</v>
      </c>
      <c r="L46" s="10">
        <v>79372066</v>
      </c>
      <c r="M46" s="10">
        <v>82931685</v>
      </c>
      <c r="N46" s="10">
        <v>78284596</v>
      </c>
      <c r="O46" s="10">
        <v>966669464</v>
      </c>
      <c r="Q46" s="11"/>
    </row>
    <row r="47" spans="2:17" ht="7.5" customHeight="1">
      <c r="B47" s="13" t="s">
        <v>65</v>
      </c>
      <c r="C47" s="14">
        <v>455698471</v>
      </c>
      <c r="D47" s="14">
        <v>414210772</v>
      </c>
      <c r="E47" s="14">
        <v>409058628</v>
      </c>
      <c r="F47" s="14">
        <v>408687861</v>
      </c>
      <c r="G47" s="14">
        <v>475811508</v>
      </c>
      <c r="H47" s="14">
        <v>456623918</v>
      </c>
      <c r="I47" s="14">
        <v>474164221</v>
      </c>
      <c r="J47" s="14">
        <v>468818225</v>
      </c>
      <c r="K47" s="14">
        <v>446001068</v>
      </c>
      <c r="L47" s="14">
        <v>464518793</v>
      </c>
      <c r="M47" s="14">
        <v>421791764</v>
      </c>
      <c r="N47" s="14">
        <v>457574416</v>
      </c>
      <c r="O47" s="14">
        <v>5352959645</v>
      </c>
      <c r="Q47" s="11"/>
    </row>
    <row r="48" spans="2:17" ht="7.5" customHeight="1">
      <c r="B48" s="9" t="s">
        <v>66</v>
      </c>
      <c r="C48" s="10">
        <v>416321203</v>
      </c>
      <c r="D48" s="10">
        <v>398850557</v>
      </c>
      <c r="E48" s="10">
        <v>465994947</v>
      </c>
      <c r="F48" s="10">
        <v>434119923</v>
      </c>
      <c r="G48" s="10">
        <v>469627354</v>
      </c>
      <c r="H48" s="10">
        <v>460825194</v>
      </c>
      <c r="I48" s="10">
        <v>442743373</v>
      </c>
      <c r="J48" s="10">
        <v>459975903</v>
      </c>
      <c r="K48" s="10">
        <v>441531504</v>
      </c>
      <c r="L48" s="10">
        <v>476612617</v>
      </c>
      <c r="M48" s="10">
        <v>434400555</v>
      </c>
      <c r="N48" s="10">
        <v>511807976</v>
      </c>
      <c r="O48" s="10">
        <v>5412811106</v>
      </c>
      <c r="Q48" s="11"/>
    </row>
    <row r="49" spans="2:17" ht="7.5" customHeight="1">
      <c r="B49" s="12" t="s">
        <v>67</v>
      </c>
      <c r="C49" s="10">
        <v>33981084</v>
      </c>
      <c r="D49" s="10">
        <v>30631841</v>
      </c>
      <c r="E49" s="10">
        <v>27630321</v>
      </c>
      <c r="F49" s="10">
        <v>34180706</v>
      </c>
      <c r="G49" s="10">
        <v>44961819</v>
      </c>
      <c r="H49" s="10">
        <v>37489816</v>
      </c>
      <c r="I49" s="10">
        <v>41857844</v>
      </c>
      <c r="J49" s="10">
        <v>39697210</v>
      </c>
      <c r="K49" s="10">
        <v>37766679</v>
      </c>
      <c r="L49" s="10">
        <v>38999888</v>
      </c>
      <c r="M49" s="10">
        <v>36007875</v>
      </c>
      <c r="N49" s="10">
        <v>35267224</v>
      </c>
      <c r="O49" s="10">
        <v>438472307</v>
      </c>
      <c r="Q49" s="11"/>
    </row>
    <row r="50" spans="2:17" ht="7.5" customHeight="1">
      <c r="B50" s="13" t="s">
        <v>68</v>
      </c>
      <c r="C50" s="14">
        <v>373848606</v>
      </c>
      <c r="D50" s="14">
        <v>364291749</v>
      </c>
      <c r="E50" s="14">
        <v>395497734</v>
      </c>
      <c r="F50" s="14">
        <v>401655627</v>
      </c>
      <c r="G50" s="14">
        <v>429680499</v>
      </c>
      <c r="H50" s="14">
        <v>414362209</v>
      </c>
      <c r="I50" s="14">
        <v>426812060</v>
      </c>
      <c r="J50" s="14">
        <v>438200407</v>
      </c>
      <c r="K50" s="14">
        <v>400710484</v>
      </c>
      <c r="L50" s="14">
        <v>423206837</v>
      </c>
      <c r="M50" s="14">
        <v>392814344</v>
      </c>
      <c r="N50" s="14">
        <v>401479350</v>
      </c>
      <c r="O50" s="14">
        <v>4862559906</v>
      </c>
      <c r="Q50" s="11"/>
    </row>
    <row r="51" spans="2:17" ht="7.5" customHeight="1">
      <c r="B51" s="9" t="s">
        <v>69</v>
      </c>
      <c r="C51" s="10">
        <v>149805663</v>
      </c>
      <c r="D51" s="10">
        <v>150873563</v>
      </c>
      <c r="E51" s="10">
        <v>158659260</v>
      </c>
      <c r="F51" s="10">
        <v>176122641</v>
      </c>
      <c r="G51" s="10">
        <v>173985915</v>
      </c>
      <c r="H51" s="10">
        <v>176157274</v>
      </c>
      <c r="I51" s="10">
        <v>160092248</v>
      </c>
      <c r="J51" s="10">
        <v>172464845</v>
      </c>
      <c r="K51" s="10">
        <v>163727858</v>
      </c>
      <c r="L51" s="10">
        <v>171897900</v>
      </c>
      <c r="M51" s="10">
        <v>161078194</v>
      </c>
      <c r="N51" s="10">
        <v>167830973</v>
      </c>
      <c r="O51" s="10">
        <v>1982696334</v>
      </c>
      <c r="Q51" s="11"/>
    </row>
    <row r="52" spans="2:17" ht="7.5" customHeight="1">
      <c r="B52" s="12" t="s">
        <v>70</v>
      </c>
      <c r="C52" s="10">
        <v>112629814</v>
      </c>
      <c r="D52" s="10">
        <v>103635861</v>
      </c>
      <c r="E52" s="10">
        <v>120793990</v>
      </c>
      <c r="F52" s="10">
        <v>122281870</v>
      </c>
      <c r="G52" s="10">
        <v>129981644</v>
      </c>
      <c r="H52" s="10">
        <v>131531160</v>
      </c>
      <c r="I52" s="10">
        <v>138722622</v>
      </c>
      <c r="J52" s="10">
        <v>135126108</v>
      </c>
      <c r="K52" s="10">
        <v>127009562</v>
      </c>
      <c r="L52" s="10">
        <v>129604898</v>
      </c>
      <c r="M52" s="10">
        <v>114996747</v>
      </c>
      <c r="N52" s="10">
        <v>118298687</v>
      </c>
      <c r="O52" s="10">
        <v>1484612963</v>
      </c>
      <c r="Q52" s="11"/>
    </row>
    <row r="53" spans="2:17" ht="7.5" customHeight="1">
      <c r="B53" s="13" t="s">
        <v>71</v>
      </c>
      <c r="C53" s="14">
        <v>344664209</v>
      </c>
      <c r="D53" s="14">
        <v>340086789</v>
      </c>
      <c r="E53" s="14">
        <v>365467804</v>
      </c>
      <c r="F53" s="14">
        <v>378522549</v>
      </c>
      <c r="G53" s="14">
        <v>400594762</v>
      </c>
      <c r="H53" s="14">
        <v>387381999</v>
      </c>
      <c r="I53" s="14">
        <v>398778161</v>
      </c>
      <c r="J53" s="14">
        <v>398899445</v>
      </c>
      <c r="K53" s="14">
        <v>369598783</v>
      </c>
      <c r="L53" s="14">
        <v>399472951</v>
      </c>
      <c r="M53" s="14">
        <v>369950676</v>
      </c>
      <c r="N53" s="14">
        <v>380772814</v>
      </c>
      <c r="O53" s="14">
        <v>4534190942</v>
      </c>
      <c r="Q53" s="11"/>
    </row>
    <row r="54" spans="2:17" ht="7.5" customHeight="1">
      <c r="B54" s="9" t="s">
        <v>72</v>
      </c>
      <c r="C54" s="10">
        <v>31963718</v>
      </c>
      <c r="D54" s="10">
        <v>25204981</v>
      </c>
      <c r="E54" s="10">
        <v>30218271</v>
      </c>
      <c r="F54" s="10">
        <v>30816621</v>
      </c>
      <c r="G54" s="10">
        <v>32141192</v>
      </c>
      <c r="H54" s="10">
        <v>31717990</v>
      </c>
      <c r="I54" s="10">
        <v>34361041</v>
      </c>
      <c r="J54" s="10">
        <v>33444860</v>
      </c>
      <c r="K54" s="10">
        <v>30607707</v>
      </c>
      <c r="L54" s="10">
        <v>32525134</v>
      </c>
      <c r="M54" s="10">
        <v>30257587</v>
      </c>
      <c r="N54" s="10">
        <v>30808082</v>
      </c>
      <c r="O54" s="10">
        <v>374067184</v>
      </c>
      <c r="Q54" s="11"/>
    </row>
    <row r="55" spans="2:17" ht="7.5" customHeight="1">
      <c r="B55" s="12" t="s">
        <v>73</v>
      </c>
      <c r="C55" s="10">
        <v>221403505</v>
      </c>
      <c r="D55" s="10">
        <v>219117005</v>
      </c>
      <c r="E55" s="10">
        <v>241501521</v>
      </c>
      <c r="F55" s="10">
        <v>240861350</v>
      </c>
      <c r="G55" s="10">
        <v>253730985</v>
      </c>
      <c r="H55" s="10">
        <v>243264092</v>
      </c>
      <c r="I55" s="10">
        <v>250015358</v>
      </c>
      <c r="J55" s="10">
        <v>247974568</v>
      </c>
      <c r="K55" s="10">
        <v>233508434</v>
      </c>
      <c r="L55" s="10">
        <v>219152367</v>
      </c>
      <c r="M55" s="10">
        <v>265151658</v>
      </c>
      <c r="N55" s="10">
        <v>237512770</v>
      </c>
      <c r="O55" s="10">
        <v>2873193613</v>
      </c>
      <c r="Q55" s="11"/>
    </row>
    <row r="56" spans="2:17" ht="7.5" customHeight="1">
      <c r="B56" s="13" t="s">
        <v>74</v>
      </c>
      <c r="C56" s="14">
        <v>36844010</v>
      </c>
      <c r="D56" s="14">
        <v>36156136</v>
      </c>
      <c r="E56" s="14">
        <v>33473663</v>
      </c>
      <c r="F56" s="14">
        <v>36790433</v>
      </c>
      <c r="G56" s="14">
        <v>38697786</v>
      </c>
      <c r="H56" s="14">
        <v>45735964</v>
      </c>
      <c r="I56" s="14">
        <v>45666824</v>
      </c>
      <c r="J56" s="14">
        <v>50038116</v>
      </c>
      <c r="K56" s="14">
        <v>46680169</v>
      </c>
      <c r="L56" s="14">
        <v>42167998</v>
      </c>
      <c r="M56" s="14">
        <v>43231937</v>
      </c>
      <c r="N56" s="14">
        <v>38463424</v>
      </c>
      <c r="O56" s="14">
        <v>493946460</v>
      </c>
      <c r="Q56" s="11"/>
    </row>
    <row r="57" spans="2:17" ht="7.5" customHeight="1">
      <c r="B57" s="9" t="s">
        <v>75</v>
      </c>
      <c r="C57" s="10">
        <v>262772806</v>
      </c>
      <c r="D57" s="10">
        <v>242210150</v>
      </c>
      <c r="E57" s="10">
        <v>295883093</v>
      </c>
      <c r="F57" s="10">
        <v>304391013</v>
      </c>
      <c r="G57" s="10">
        <v>308039146</v>
      </c>
      <c r="H57" s="10">
        <v>298932994</v>
      </c>
      <c r="I57" s="10">
        <v>324123206</v>
      </c>
      <c r="J57" s="10">
        <v>309832808</v>
      </c>
      <c r="K57" s="10">
        <v>303706527</v>
      </c>
      <c r="L57" s="10">
        <v>296580401</v>
      </c>
      <c r="M57" s="10">
        <v>300520843</v>
      </c>
      <c r="N57" s="10">
        <v>292487532</v>
      </c>
      <c r="O57" s="10">
        <v>3539480519</v>
      </c>
      <c r="Q57" s="11"/>
    </row>
    <row r="58" spans="2:17" ht="7.5" customHeight="1">
      <c r="B58" s="12" t="s">
        <v>76</v>
      </c>
      <c r="C58" s="10">
        <v>1170802202</v>
      </c>
      <c r="D58" s="10">
        <v>1170334064</v>
      </c>
      <c r="E58" s="10">
        <v>1293851498</v>
      </c>
      <c r="F58" s="10">
        <v>1261573518</v>
      </c>
      <c r="G58" s="10">
        <v>1317292547</v>
      </c>
      <c r="H58" s="10">
        <v>1250159713</v>
      </c>
      <c r="I58" s="10">
        <v>1268395154</v>
      </c>
      <c r="J58" s="10">
        <v>1316387297</v>
      </c>
      <c r="K58" s="10">
        <v>1237718272</v>
      </c>
      <c r="L58" s="10">
        <v>1325852618</v>
      </c>
      <c r="M58" s="10">
        <v>1231712267</v>
      </c>
      <c r="N58" s="10">
        <v>1236297661</v>
      </c>
      <c r="O58" s="10">
        <v>15080376811</v>
      </c>
      <c r="Q58" s="11"/>
    </row>
    <row r="59" spans="2:17" ht="7.5" customHeight="1">
      <c r="B59" s="13" t="s">
        <v>77</v>
      </c>
      <c r="C59" s="14">
        <v>104862675</v>
      </c>
      <c r="D59" s="14">
        <v>100613889</v>
      </c>
      <c r="E59" s="14">
        <v>112313953</v>
      </c>
      <c r="F59" s="14">
        <v>109953779</v>
      </c>
      <c r="G59" s="14">
        <v>119343151</v>
      </c>
      <c r="H59" s="14">
        <v>116800560</v>
      </c>
      <c r="I59" s="14">
        <v>119892407</v>
      </c>
      <c r="J59" s="14">
        <v>119387788</v>
      </c>
      <c r="K59" s="14">
        <v>112794061</v>
      </c>
      <c r="L59" s="14">
        <v>119121759</v>
      </c>
      <c r="M59" s="14">
        <v>107378242</v>
      </c>
      <c r="N59" s="14">
        <v>109099557</v>
      </c>
      <c r="O59" s="14">
        <v>1351561821</v>
      </c>
      <c r="Q59" s="11"/>
    </row>
    <row r="60" spans="2:17" ht="7.5" customHeight="1">
      <c r="B60" s="9" t="s">
        <v>78</v>
      </c>
      <c r="C60" s="10">
        <v>23315082</v>
      </c>
      <c r="D60" s="10">
        <v>22667529</v>
      </c>
      <c r="E60" s="10">
        <v>22762494</v>
      </c>
      <c r="F60" s="10">
        <v>22562119</v>
      </c>
      <c r="G60" s="10">
        <v>24781503</v>
      </c>
      <c r="H60" s="10">
        <v>23599341</v>
      </c>
      <c r="I60" s="10">
        <v>27324034</v>
      </c>
      <c r="J60" s="10">
        <v>26579138</v>
      </c>
      <c r="K60" s="10">
        <v>24152394</v>
      </c>
      <c r="L60" s="10">
        <v>26304344</v>
      </c>
      <c r="M60" s="10">
        <v>22262470</v>
      </c>
      <c r="N60" s="10">
        <v>23699518</v>
      </c>
      <c r="O60" s="10">
        <v>290009966</v>
      </c>
      <c r="Q60" s="11"/>
    </row>
    <row r="61" spans="2:17" ht="7.5" customHeight="1">
      <c r="B61" s="12" t="s">
        <v>79</v>
      </c>
      <c r="C61" s="10">
        <v>299093782</v>
      </c>
      <c r="D61" s="10">
        <v>301215071</v>
      </c>
      <c r="E61" s="10">
        <v>327030370</v>
      </c>
      <c r="F61" s="10">
        <v>529528679</v>
      </c>
      <c r="G61" s="10">
        <v>259469054</v>
      </c>
      <c r="H61" s="10">
        <v>439582254</v>
      </c>
      <c r="I61" s="10">
        <v>368641885</v>
      </c>
      <c r="J61" s="10">
        <v>297080035</v>
      </c>
      <c r="K61" s="10">
        <v>287705190</v>
      </c>
      <c r="L61" s="10">
        <v>357595373</v>
      </c>
      <c r="M61" s="10">
        <v>324340445</v>
      </c>
      <c r="N61" s="10">
        <v>334522062</v>
      </c>
      <c r="O61" s="10">
        <v>4125804200</v>
      </c>
      <c r="Q61" s="11"/>
    </row>
    <row r="62" spans="2:17" ht="7.5" customHeight="1">
      <c r="B62" s="13" t="s">
        <v>80</v>
      </c>
      <c r="C62" s="14">
        <v>195822538</v>
      </c>
      <c r="D62" s="14">
        <v>200415586</v>
      </c>
      <c r="E62" s="14">
        <v>219892399</v>
      </c>
      <c r="F62" s="14">
        <v>217452813</v>
      </c>
      <c r="G62" s="14">
        <v>227729037</v>
      </c>
      <c r="H62" s="14">
        <v>236016463</v>
      </c>
      <c r="I62" s="14">
        <v>239377344</v>
      </c>
      <c r="J62" s="14">
        <v>237472331</v>
      </c>
      <c r="K62" s="14">
        <v>232475691</v>
      </c>
      <c r="L62" s="14">
        <v>225338402</v>
      </c>
      <c r="M62" s="14">
        <v>211231297</v>
      </c>
      <c r="N62" s="14">
        <v>211394621</v>
      </c>
      <c r="O62" s="14">
        <v>2654618522</v>
      </c>
      <c r="Q62" s="11"/>
    </row>
    <row r="63" spans="2:17" ht="7.5" customHeight="1">
      <c r="B63" s="9" t="s">
        <v>81</v>
      </c>
      <c r="C63" s="10">
        <v>60447479</v>
      </c>
      <c r="D63" s="10">
        <v>61299131</v>
      </c>
      <c r="E63" s="10">
        <v>57320904</v>
      </c>
      <c r="F63" s="10">
        <v>62957237</v>
      </c>
      <c r="G63" s="10">
        <v>67870719</v>
      </c>
      <c r="H63" s="10">
        <v>70370088</v>
      </c>
      <c r="I63" s="10">
        <v>73017640</v>
      </c>
      <c r="J63" s="10">
        <v>72623846</v>
      </c>
      <c r="K63" s="10">
        <v>15601546</v>
      </c>
      <c r="L63" s="10">
        <v>82599881</v>
      </c>
      <c r="M63" s="10">
        <v>64893553</v>
      </c>
      <c r="N63" s="10">
        <v>67474744</v>
      </c>
      <c r="O63" s="10">
        <v>756476768</v>
      </c>
      <c r="Q63" s="11"/>
    </row>
    <row r="64" spans="2:17" ht="7.5" customHeight="1">
      <c r="B64" s="12" t="s">
        <v>82</v>
      </c>
      <c r="C64" s="10">
        <v>204260169</v>
      </c>
      <c r="D64" s="10">
        <v>133862341</v>
      </c>
      <c r="E64" s="10">
        <v>199917074</v>
      </c>
      <c r="F64" s="10">
        <v>267973196</v>
      </c>
      <c r="G64" s="10">
        <v>239694260</v>
      </c>
      <c r="H64" s="10">
        <v>238681809</v>
      </c>
      <c r="I64" s="10">
        <v>245119415</v>
      </c>
      <c r="J64" s="10">
        <v>249383594</v>
      </c>
      <c r="K64" s="10">
        <v>222347973</v>
      </c>
      <c r="L64" s="10">
        <v>190411758</v>
      </c>
      <c r="M64" s="10">
        <v>198392325</v>
      </c>
      <c r="N64" s="10">
        <v>169465004</v>
      </c>
      <c r="O64" s="10">
        <v>2559508918</v>
      </c>
      <c r="Q64" s="11"/>
    </row>
    <row r="65" spans="2:17" ht="7.5" customHeight="1" thickBot="1">
      <c r="B65" s="13" t="s">
        <v>83</v>
      </c>
      <c r="C65" s="10">
        <v>29830001</v>
      </c>
      <c r="D65" s="10">
        <v>26784270</v>
      </c>
      <c r="E65" s="10">
        <v>21937300</v>
      </c>
      <c r="F65" s="10">
        <v>27967490</v>
      </c>
      <c r="G65" s="10">
        <v>23485936</v>
      </c>
      <c r="H65" s="10">
        <v>27184485</v>
      </c>
      <c r="I65" s="10">
        <v>44257045</v>
      </c>
      <c r="J65" s="10">
        <v>28631278</v>
      </c>
      <c r="K65" s="10">
        <v>48780157</v>
      </c>
      <c r="L65" s="10">
        <v>35746576</v>
      </c>
      <c r="M65" s="10">
        <v>32177730</v>
      </c>
      <c r="N65" s="10">
        <v>26226574</v>
      </c>
      <c r="O65" s="10">
        <v>373008842</v>
      </c>
      <c r="Q65" s="11"/>
    </row>
    <row r="66" spans="2:17" ht="7.5" customHeight="1" thickTop="1">
      <c r="B66" s="15" t="s">
        <v>84</v>
      </c>
      <c r="C66" s="16">
        <v>11090075364</v>
      </c>
      <c r="D66" s="16">
        <v>10682777456</v>
      </c>
      <c r="E66" s="16">
        <v>11609044977</v>
      </c>
      <c r="F66" s="16">
        <v>11929473672</v>
      </c>
      <c r="G66" s="16">
        <v>12385627527</v>
      </c>
      <c r="H66" s="16">
        <v>12211735358</v>
      </c>
      <c r="I66" s="16">
        <v>12312289569</v>
      </c>
      <c r="J66" s="16">
        <v>12460931085</v>
      </c>
      <c r="K66" s="16">
        <v>11753382428</v>
      </c>
      <c r="L66" s="16">
        <v>11922627584</v>
      </c>
      <c r="M66" s="16">
        <v>11551344085</v>
      </c>
      <c r="N66" s="16">
        <v>11683781567</v>
      </c>
      <c r="O66" s="16">
        <v>141593090672</v>
      </c>
    </row>
    <row r="67" spans="2:17" ht="7.5" customHeight="1" thickBot="1">
      <c r="B67" s="17" t="s">
        <v>85</v>
      </c>
      <c r="C67" s="18">
        <v>54268370</v>
      </c>
      <c r="D67" s="18">
        <v>63273135</v>
      </c>
      <c r="E67" s="18">
        <v>68671816</v>
      </c>
      <c r="F67" s="18">
        <v>54600557</v>
      </c>
      <c r="G67" s="18">
        <v>58056126</v>
      </c>
      <c r="H67" s="18">
        <v>62882224</v>
      </c>
      <c r="I67" s="18">
        <v>62324942</v>
      </c>
      <c r="J67" s="18">
        <v>70990207</v>
      </c>
      <c r="K67" s="18">
        <v>59079854</v>
      </c>
      <c r="L67" s="18">
        <v>54205491</v>
      </c>
      <c r="M67" s="18">
        <v>59158681</v>
      </c>
      <c r="N67" s="18">
        <v>47658189</v>
      </c>
      <c r="O67" s="18">
        <v>715169592</v>
      </c>
    </row>
    <row r="68" spans="2:17" ht="9" customHeight="1" thickTop="1">
      <c r="B68" s="13" t="s">
        <v>86</v>
      </c>
      <c r="C68" s="14">
        <v>11144343734</v>
      </c>
      <c r="D68" s="14">
        <v>10746050591</v>
      </c>
      <c r="E68" s="14">
        <v>11677716793</v>
      </c>
      <c r="F68" s="14">
        <v>11984074229</v>
      </c>
      <c r="G68" s="14">
        <v>12443683653</v>
      </c>
      <c r="H68" s="14">
        <v>12274617582</v>
      </c>
      <c r="I68" s="14">
        <v>12374614511</v>
      </c>
      <c r="J68" s="14">
        <v>12531921292</v>
      </c>
      <c r="K68" s="14">
        <v>11812462282</v>
      </c>
      <c r="L68" s="14">
        <v>11976833075</v>
      </c>
      <c r="M68" s="14">
        <v>11610502766</v>
      </c>
      <c r="N68" s="14">
        <v>11731439756</v>
      </c>
      <c r="O68" s="14">
        <v>142308260264</v>
      </c>
    </row>
    <row r="69" spans="2:17">
      <c r="B69" s="19" t="s">
        <v>87</v>
      </c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1"/>
    </row>
    <row r="70" spans="2:17">
      <c r="B70" s="22" t="s">
        <v>88</v>
      </c>
      <c r="O70" s="23"/>
    </row>
    <row r="71" spans="2:17">
      <c r="B71" s="24"/>
      <c r="C71" s="25"/>
      <c r="D71" s="25"/>
      <c r="E71" s="25"/>
      <c r="F71" s="25"/>
      <c r="G71" s="25"/>
      <c r="H71" s="25"/>
      <c r="I71" s="25"/>
      <c r="J71" s="25"/>
      <c r="K71" s="25"/>
      <c r="L71" s="25"/>
      <c r="M71" s="25"/>
      <c r="N71" s="25"/>
      <c r="O71" s="26"/>
    </row>
  </sheetData>
  <pageMargins left="0.2" right="0.2" top="0.25" bottom="0.2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cdeb7ba-3f2c-4d4e-968e-6cb499a39ea8" xsi:nil="true"/>
    <lcf76f155ced4ddcb4097134ff3c332f xmlns="2a7997fd-1ce0-4d2c-8259-88bb130781cf">
      <Terms xmlns="http://schemas.microsoft.com/office/infopath/2007/PartnerControls"/>
    </lcf76f155ced4ddcb4097134ff3c332f>
    <Report xmlns="2a7997fd-1ce0-4d2c-8259-88bb130781cf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4944A64032E7844991E4DFE007C7DF1" ma:contentTypeVersion="16" ma:contentTypeDescription="Create a new document." ma:contentTypeScope="" ma:versionID="29b23065fbb7987a814039029a94e525">
  <xsd:schema xmlns:xsd="http://www.w3.org/2001/XMLSchema" xmlns:xs="http://www.w3.org/2001/XMLSchema" xmlns:p="http://schemas.microsoft.com/office/2006/metadata/properties" xmlns:ns2="2a7997fd-1ce0-4d2c-8259-88bb130781cf" xmlns:ns3="5cdeb7ba-3f2c-4d4e-968e-6cb499a39ea8" targetNamespace="http://schemas.microsoft.com/office/2006/metadata/properties" ma:root="true" ma:fieldsID="c06671f0b0e0262d5ea530b7bea1b88a" ns2:_="" ns3:_="">
    <xsd:import namespace="2a7997fd-1ce0-4d2c-8259-88bb130781cf"/>
    <xsd:import namespace="5cdeb7ba-3f2c-4d4e-968e-6cb499a39e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Repor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7997fd-1ce0-4d2c-8259-88bb13078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2aa446fb-c4e7-47d1-9e02-aae3431be31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Report" ma:index="23" nillable="true" ma:displayName="Report" ma:format="Dropdown" ma:internalName="Report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deb7ba-3f2c-4d4e-968e-6cb499a39ea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69c0fc9d-ee43-4aef-975a-402afdba6f72}" ma:internalName="TaxCatchAll" ma:showField="CatchAllData" ma:web="5cdeb7ba-3f2c-4d4e-968e-6cb499a39e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4B7DD4-8AC1-4E06-ACC5-24FE444F2AB2}"/>
</file>

<file path=customXml/itemProps2.xml><?xml version="1.0" encoding="utf-8"?>
<ds:datastoreItem xmlns:ds="http://schemas.openxmlformats.org/officeDocument/2006/customXml" ds:itemID="{0C71037C-6579-4644-98AD-2353F10E0712}"/>
</file>

<file path=customXml/itemProps3.xml><?xml version="1.0" encoding="utf-8"?>
<ds:datastoreItem xmlns:ds="http://schemas.openxmlformats.org/officeDocument/2006/customXml" ds:itemID="{70E60A25-4B18-441A-A3A3-810585FC705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Phillips, Deborah (FHWA)</dc:creator>
  <cp:keywords/>
  <dc:description/>
  <cp:lastModifiedBy>Austin, Rory (FHWA)</cp:lastModifiedBy>
  <cp:revision/>
  <dcterms:created xsi:type="dcterms:W3CDTF">2025-10-16T17:58:44Z</dcterms:created>
  <dcterms:modified xsi:type="dcterms:W3CDTF">2026-01-14T21:25:12Z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0x01010094944A64032E7844991E4DFE007C7DF1</vt:lpwstr>
  </property>
  <property fmtid="{D5CDD505-2E9C-101B-9397-08002B2CF9AE}" pid="3" name="MediaServiceImageTags">
    <vt:lpwstr/>
  </property>
</Properties>
</file>