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7\RPTFILES\"/>
    </mc:Choice>
  </mc:AlternateContent>
  <xr:revisionPtr revIDLastSave="0" documentId="13_ncr:1_{6704E3DA-1E48-4E0A-8170-026B55ED15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System Toll Rds" sheetId="1" r:id="rId1"/>
  </sheets>
  <definedNames>
    <definedName name="_xlnm.Print_Area" localSheetId="0">'Non-Interstate System Toll Rds'!$A$1:$W$137</definedName>
    <definedName name="t1part4">'Non-Interstate System Toll Rds'!$A$7:$W$129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N49" i="1"/>
  <c r="N47" i="1"/>
  <c r="N66" i="1"/>
  <c r="N61" i="1"/>
  <c r="N60" i="1"/>
  <c r="N58" i="1"/>
  <c r="N57" i="1"/>
  <c r="N56" i="1"/>
  <c r="N25" i="1"/>
  <c r="N21" i="1"/>
  <c r="N20" i="1"/>
  <c r="N19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<sst xmlns="http://schemas.openxmlformats.org/spreadsheetml/2006/main" count="1190" uniqueCount="448">
  <si>
    <t>Remarks</t>
  </si>
  <si>
    <t>Alabama</t>
  </si>
  <si>
    <t>Foley Beach Express</t>
  </si>
  <si>
    <t>Alinda Roads, LLC</t>
  </si>
  <si>
    <t>AL 59 (in Foley)</t>
  </si>
  <si>
    <t>AL 180 (in Orange Beach)</t>
  </si>
  <si>
    <t>06</t>
  </si>
  <si>
    <t>Electronic ID card</t>
  </si>
  <si>
    <t>Private;Orange Beach residents $1.50, all others $2.50</t>
  </si>
  <si>
    <t>Fixed: rate based on axle/weight/price based on distance traveled</t>
  </si>
  <si>
    <t>California</t>
  </si>
  <si>
    <t>Seventeen Mile Drive</t>
  </si>
  <si>
    <t>Del Monte Properties, Inc.</t>
  </si>
  <si>
    <t>Pacific Grove</t>
  </si>
  <si>
    <t>Carmel</t>
  </si>
  <si>
    <t>19</t>
  </si>
  <si>
    <t>Private: Length is 17.3 Mi if complete circuit is made via Sloat Rd-Lopez Rd-Sunridge Rd-Constanilla Way-Los Altos Dr &amp; Scenic Dr</t>
  </si>
  <si>
    <t>Route 91 Express Lanes</t>
  </si>
  <si>
    <t>CA Department of Trans; Private Sector Partnership</t>
  </si>
  <si>
    <t>Orange/Riverside County Line</t>
  </si>
  <si>
    <t>Highway 55</t>
  </si>
  <si>
    <t>12</t>
  </si>
  <si>
    <t>FASTRAK/Title 21/Tiris</t>
  </si>
  <si>
    <t>ETC opened Dec. 1995</t>
  </si>
  <si>
    <t>Express Lanes Demo Program</t>
  </si>
  <si>
    <t>Fixed variable: rate based on time of day</t>
  </si>
  <si>
    <t>Eastern Trans. Corridor (Routes 261, 241, &amp; 133)</t>
  </si>
  <si>
    <t>CA Department of Trans; Orange County Trans Corridor Agencies</t>
  </si>
  <si>
    <t>State Route 91</t>
  </si>
  <si>
    <t>I-5 &amp; State Route 133</t>
  </si>
  <si>
    <t>Construction completed Feb. 1999</t>
  </si>
  <si>
    <t>Foothill Trans. Corridor (Route 241)</t>
  </si>
  <si>
    <t>I-5 San Clemente</t>
  </si>
  <si>
    <t>State Route 241; Eastern Corridor</t>
  </si>
  <si>
    <t>Construction completed Jan. 1999.  Toll type also based on axels.  Details for revenue &amp; traffic by truck not readily available.  Avg. cost per mile calculated includes trucks and passenger vehicles.</t>
  </si>
  <si>
    <t>Section 129 Toll Agreement</t>
  </si>
  <si>
    <t>San Joaquin Hills Trans Corridor (Route 73)</t>
  </si>
  <si>
    <t>Newport Beach</t>
  </si>
  <si>
    <t>San Juan Capistrano</t>
  </si>
  <si>
    <t>Construction completed Nov 21. 1996.  Toll type also based on axels.  Details for revenue &amp; traffic are not readily avail. though vehicle traffic accounts for 99% of overall traffic.  Calculated cost per mile includes truck revenue.</t>
  </si>
  <si>
    <t>Colorado</t>
  </si>
  <si>
    <t>Northwest Parkway</t>
  </si>
  <si>
    <t>Northwest Parkway Public Highway Authority</t>
  </si>
  <si>
    <t>I-25, North End</t>
  </si>
  <si>
    <t>96th Street (in City of Broomfield)</t>
  </si>
  <si>
    <t>Automatic Vehicle ID (AVI)</t>
  </si>
  <si>
    <t>Opened Nov. 24, 2003; portion from 96th St. to US 36 will be free when constructed.</t>
  </si>
  <si>
    <t>Delaware</t>
  </si>
  <si>
    <t>SR -1</t>
  </si>
  <si>
    <t>DE Dept of Trans</t>
  </si>
  <si>
    <t>Old Lebanon Road (Rd. 357)</t>
  </si>
  <si>
    <t>Dyke Branch Road (Rd. 331)</t>
  </si>
  <si>
    <t>E-ZPass</t>
  </si>
  <si>
    <t>Smyrna Toll (Rd. 150-B)</t>
  </si>
  <si>
    <t>02</t>
  </si>
  <si>
    <t>North Smyrna Urban Limit</t>
  </si>
  <si>
    <t>C&amp;D Canal Bridge</t>
  </si>
  <si>
    <t>Tybouts Corner</t>
  </si>
  <si>
    <t>Non-toll Section</t>
  </si>
  <si>
    <t>US 13 North of Tybouts Corner</t>
  </si>
  <si>
    <t>I-95</t>
  </si>
  <si>
    <t>Florida</t>
  </si>
  <si>
    <t>East-West (Dolphin) Expressway</t>
  </si>
  <si>
    <t>Miami-Dade Expway Auth (MDX)</t>
  </si>
  <si>
    <t>I - 95  &amp;  I - 395</t>
  </si>
  <si>
    <t>HEFT</t>
  </si>
  <si>
    <t>11,12</t>
  </si>
  <si>
    <t>W</t>
  </si>
  <si>
    <t>SunPass, EPass, OPass, LeeWay</t>
  </si>
  <si>
    <t>Section 129 agreement</t>
  </si>
  <si>
    <t>FL Turnpike - Mainline</t>
  </si>
  <si>
    <t>FL Turnpike Enterprise</t>
  </si>
  <si>
    <t>Miami</t>
  </si>
  <si>
    <t>Wildwood</t>
  </si>
  <si>
    <t>Bee Line East (Central Florida Expressway)</t>
  </si>
  <si>
    <t>FL Dept of Trans</t>
  </si>
  <si>
    <t>SR 520</t>
  </si>
  <si>
    <t>US 1 at Cocoa</t>
  </si>
  <si>
    <t>02,12</t>
  </si>
  <si>
    <t>SR 528</t>
  </si>
  <si>
    <t>SR 405</t>
  </si>
  <si>
    <t>Bee Line Expressway</t>
  </si>
  <si>
    <t>Orlando-Orange Cnty Expway Auth (&amp; FL Dept of Trans)</t>
  </si>
  <si>
    <t>Boggy Creek Road</t>
  </si>
  <si>
    <t>Bee Line West</t>
  </si>
  <si>
    <t>I-4 (SR 400)</t>
  </si>
  <si>
    <t>Boggy Creek Road (SR 528A)</t>
  </si>
  <si>
    <t>Homestead Extension of FL Turnpike (HEFT)</t>
  </si>
  <si>
    <t>FL Trnpke MP 47 in Mirahar</t>
  </si>
  <si>
    <t>US 1 in FL City</t>
  </si>
  <si>
    <t>South Dade (Don Shula) Expressway</t>
  </si>
  <si>
    <t>Palmetto Expway</t>
  </si>
  <si>
    <t>Lee Roy Selmon Crosstown Expressway</t>
  </si>
  <si>
    <t>Tampa-Hillsborough Cnty Expwy Auth (FL Dept of Trans)</t>
  </si>
  <si>
    <t>Gandy Boulevard</t>
  </si>
  <si>
    <t>To I-75</t>
  </si>
  <si>
    <t>Holland East-West Expressway</t>
  </si>
  <si>
    <t>FL Trnpke (SR 50 West)</t>
  </si>
  <si>
    <t>SR 50 East of Orlando</t>
  </si>
  <si>
    <t>Sawgrass Expressway</t>
  </si>
  <si>
    <t>FL Trnpke MP 71</t>
  </si>
  <si>
    <t>I-75 / 595</t>
  </si>
  <si>
    <t>Miami Airport Expressway</t>
  </si>
  <si>
    <t>Lejeune Rd (SR 953)</t>
  </si>
  <si>
    <t>Veterans Expressway</t>
  </si>
  <si>
    <t>Courtney Campbell Causeway (SR 60)</t>
  </si>
  <si>
    <t>North Dale Mabry</t>
  </si>
  <si>
    <t>Seminole Expressway</t>
  </si>
  <si>
    <t>Northern Terminus of Eastern Beltway (SR 426-Aloma Ave)</t>
  </si>
  <si>
    <t>I-4 West of US 192</t>
  </si>
  <si>
    <t>Central FL Greeneway</t>
  </si>
  <si>
    <t>Orlando-Orange Cnty Expway Auth</t>
  </si>
  <si>
    <t>Seminole Cnty Line</t>
  </si>
  <si>
    <t>International Drive</t>
  </si>
  <si>
    <t>Western Beltway</t>
  </si>
  <si>
    <t>US 441</t>
  </si>
  <si>
    <t>CR 535</t>
  </si>
  <si>
    <t>Osceola Parkway</t>
  </si>
  <si>
    <t>Osceola Cnty, FL</t>
  </si>
  <si>
    <t>Disney's Animal Kingdom</t>
  </si>
  <si>
    <t>Southern Connector Extension</t>
  </si>
  <si>
    <t>Gratigny Parkway</t>
  </si>
  <si>
    <t>Northwest 119 Street at 27th Ave</t>
  </si>
  <si>
    <t>Suncoast Parkway</t>
  </si>
  <si>
    <t>Veterans near Van Dyke Rd (Hillsborogh Cnty)</t>
  </si>
  <si>
    <t>US 96 (Hernando Cnty)</t>
  </si>
  <si>
    <t>Polk Parkway</t>
  </si>
  <si>
    <t>I-4 near Clark Rd extending E to SR 540</t>
  </si>
  <si>
    <t>N to I-4 near Mt. Olive Rd</t>
  </si>
  <si>
    <t>Georgia</t>
  </si>
  <si>
    <t>Georgia 400 Ext</t>
  </si>
  <si>
    <t>GA Dept of Trans; GA Tollway Auth</t>
  </si>
  <si>
    <t xml:space="preserve"> I-285</t>
  </si>
  <si>
    <t xml:space="preserve"> I-85</t>
  </si>
  <si>
    <t>High Speed Automatic Vehicle ID (AVI)</t>
  </si>
  <si>
    <t>Illinois</t>
  </si>
  <si>
    <t>East-West Tollway (SR-56 Connector)</t>
  </si>
  <si>
    <t>IL State Hwy Toll Auth</t>
  </si>
  <si>
    <t>I-88</t>
  </si>
  <si>
    <t>SR 56</t>
  </si>
  <si>
    <t>14</t>
  </si>
  <si>
    <t>Kentucky</t>
  </si>
  <si>
    <t>Audubon Parkway</t>
  </si>
  <si>
    <t>KY Trnpke Auth</t>
  </si>
  <si>
    <t>Henderson</t>
  </si>
  <si>
    <t>Owensboro</t>
  </si>
  <si>
    <t>Does not include 5.9 Mi Non-toll Secton</t>
  </si>
  <si>
    <t>William H. Natcher Parkway</t>
  </si>
  <si>
    <t>Bowling Green</t>
  </si>
  <si>
    <t>Does not include 7.4 Mi Non-toll Section</t>
  </si>
  <si>
    <t>Louisiana</t>
  </si>
  <si>
    <t>Avery Island</t>
  </si>
  <si>
    <t>Avery Island, Inc.</t>
  </si>
  <si>
    <t>SR 329 Junction</t>
  </si>
  <si>
    <t>Private</t>
  </si>
  <si>
    <t>Maine</t>
  </si>
  <si>
    <t>Maine Turnpike (I-295)</t>
  </si>
  <si>
    <t>ME Trnpke Auth</t>
  </si>
  <si>
    <t>South Portland</t>
  </si>
  <si>
    <t>Nevada</t>
  </si>
  <si>
    <t>Valley of Fire Road</t>
  </si>
  <si>
    <t>NV State Park Div</t>
  </si>
  <si>
    <t>W. Park Entrance (Valley of Fire St Park)</t>
  </si>
  <si>
    <t>East Park Entrance</t>
  </si>
  <si>
    <t>07</t>
  </si>
  <si>
    <t>Within Valley of Fire State Park</t>
  </si>
  <si>
    <t>New Hampshire</t>
  </si>
  <si>
    <t>F.E. Everett Trnpke</t>
  </si>
  <si>
    <t>NH Dept of Trans</t>
  </si>
  <si>
    <t>Massachusetts Line</t>
  </si>
  <si>
    <t>Jct I-293 and St 101 in Bedford</t>
  </si>
  <si>
    <t>F.E. Everett Trnpke Total Mi = 44.7</t>
  </si>
  <si>
    <t>Henry Bourque Hwy Rt 3</t>
  </si>
  <si>
    <t>NH Rt 101A</t>
  </si>
  <si>
    <t>Daniel Webster Hwy</t>
  </si>
  <si>
    <t>Spaulding Trnpke</t>
  </si>
  <si>
    <t>Portsmouth</t>
  </si>
  <si>
    <t>Jct SR 125 in Milton</t>
  </si>
  <si>
    <t>Mt. Washington Summit Rd</t>
  </si>
  <si>
    <t>Mt. Washington Summit Rd Co</t>
  </si>
  <si>
    <t>SR 16</t>
  </si>
  <si>
    <t>Mt. Washington</t>
  </si>
  <si>
    <t>09</t>
  </si>
  <si>
    <t>New Jersey</t>
  </si>
  <si>
    <t>NJ Trnpke (Mainline)</t>
  </si>
  <si>
    <t>NJ Trnpke Auth</t>
  </si>
  <si>
    <t>PA Trnpke Ext</t>
  </si>
  <si>
    <t>Deepwater</t>
  </si>
  <si>
    <t>New Jersey 495</t>
  </si>
  <si>
    <t>Port Auth of NY &amp; NJ</t>
  </si>
  <si>
    <t>SR 3</t>
  </si>
  <si>
    <t>E</t>
  </si>
  <si>
    <t>Garden State Parkway</t>
  </si>
  <si>
    <t>NJ Hwy Auth</t>
  </si>
  <si>
    <t>Montvale</t>
  </si>
  <si>
    <t>Cape May</t>
  </si>
  <si>
    <t>Atlantic City Expway</t>
  </si>
  <si>
    <t>South Jersey Trans Auth</t>
  </si>
  <si>
    <t>Atlantic City</t>
  </si>
  <si>
    <t>SR 42, Turnersville</t>
  </si>
  <si>
    <t>New York</t>
  </si>
  <si>
    <t>Gov. Thomas E. Dewey Thruway Berkshire Section</t>
  </si>
  <si>
    <t>NY State Thruway Auth</t>
  </si>
  <si>
    <t>I-87</t>
  </si>
  <si>
    <t>I-90</t>
  </si>
  <si>
    <t>Based on travel from Buffalo or NYC.</t>
  </si>
  <si>
    <t>Gov. Thomas E. Dewey Thruway Gardenstate Pkwy Connection</t>
  </si>
  <si>
    <t>New Jersey Line</t>
  </si>
  <si>
    <t>Spring Valley</t>
  </si>
  <si>
    <t>Whiteface Mtn Vet Memorial Hwy</t>
  </si>
  <si>
    <t>Olympic Regional Dev Auth</t>
  </si>
  <si>
    <t>Wilmington</t>
  </si>
  <si>
    <t>Whiteface Mtn</t>
  </si>
  <si>
    <t>08</t>
  </si>
  <si>
    <t>This is a road to the scenic view at the top of a mountain.  $9.00 per vehicle plus driver, $5.00 each additional passenger.  Busses of 20 or more are $5.00 per person.  In 2006:  22,478 vehicles, 62,429 visitors, $349,984 revenue.</t>
  </si>
  <si>
    <t>Prospect Mtn Vet Memorial Hwy</t>
  </si>
  <si>
    <t>Dept of Env Conservation</t>
  </si>
  <si>
    <t>US 9 (gate)</t>
  </si>
  <si>
    <t>Top of Prospect Mtn</t>
  </si>
  <si>
    <t>This is a road to the scenic view at the top of a mountain.  No trucks.  There's a lower rate for motorcycles and a higher rate for busses - even there it averages out to $6 per vehicle for the year.</t>
  </si>
  <si>
    <t>Indian Nation Trnpke</t>
  </si>
  <si>
    <t>OK Trnpke Auth</t>
  </si>
  <si>
    <t>Hugo</t>
  </si>
  <si>
    <t>Henryetta</t>
  </si>
  <si>
    <t>Pike Pass</t>
  </si>
  <si>
    <t>Muskogee Trnpke</t>
  </si>
  <si>
    <t>Broken Arrow</t>
  </si>
  <si>
    <t>I-40</t>
  </si>
  <si>
    <t>Cimarron Trnpke</t>
  </si>
  <si>
    <t>I-35</t>
  </si>
  <si>
    <t>Sand Springs</t>
  </si>
  <si>
    <t>John Kilpatrick Trnpke</t>
  </si>
  <si>
    <t>Creek Trnpke</t>
  </si>
  <si>
    <t>I-44</t>
  </si>
  <si>
    <t>US 412</t>
  </si>
  <si>
    <t>Chickasaw Trnpke</t>
  </si>
  <si>
    <t>SH 1</t>
  </si>
  <si>
    <t>SH 7</t>
  </si>
  <si>
    <t>Cherokee Trnpke</t>
  </si>
  <si>
    <t>Chouteau</t>
  </si>
  <si>
    <t>Arkansas Stateline</t>
  </si>
  <si>
    <t>Pennsylvania</t>
  </si>
  <si>
    <t>Mosey Wood Toll Rd</t>
  </si>
  <si>
    <t>Vacation Charters Limited</t>
  </si>
  <si>
    <t>Lake Harmony</t>
  </si>
  <si>
    <t>PA 940</t>
  </si>
  <si>
    <t>Greensburg Bypass</t>
  </si>
  <si>
    <t>PA Trnpke Com</t>
  </si>
  <si>
    <t>US 22</t>
  </si>
  <si>
    <t>New Stanton</t>
  </si>
  <si>
    <t>Beaver Valley Expway</t>
  </si>
  <si>
    <t>SR 51</t>
  </si>
  <si>
    <t>New Castle Bypass</t>
  </si>
  <si>
    <t>Monvalley Expway</t>
  </si>
  <si>
    <t>US 40</t>
  </si>
  <si>
    <t>I-70</t>
  </si>
  <si>
    <t>I-68</t>
  </si>
  <si>
    <t>PA Rt 43</t>
  </si>
  <si>
    <t>PA Rt 51</t>
  </si>
  <si>
    <t>Puerto Rico</t>
  </si>
  <si>
    <t>Rafael Martínez Nadal Expressway (PR-20)</t>
  </si>
  <si>
    <t>Puerto Rico Highway and Transportation Authority</t>
  </si>
  <si>
    <t>PR-1 (Guaynabo)</t>
  </si>
  <si>
    <t>PR-199 Access (Guaynabo)</t>
  </si>
  <si>
    <t>N</t>
  </si>
  <si>
    <t>Guaynabo Toll Plaza. Auto Expresso Laneas: 14, 15</t>
  </si>
  <si>
    <t>South Carolina</t>
  </si>
  <si>
    <t>Cross Island Parkway (US 278)</t>
  </si>
  <si>
    <t>South Carolina Deptartment of Transportation</t>
  </si>
  <si>
    <t>US 278 Business</t>
  </si>
  <si>
    <t>Palmetto Bay Road</t>
  </si>
  <si>
    <t>Palmetto Pass (transponder)</t>
  </si>
  <si>
    <t>16</t>
  </si>
  <si>
    <t>Texas</t>
  </si>
  <si>
    <t>Dallas North Tollway</t>
  </si>
  <si>
    <t>North TX Tollway Auth (NTTA)</t>
  </si>
  <si>
    <t>IH-35E</t>
  </si>
  <si>
    <t>Gaylord Parkway</t>
  </si>
  <si>
    <t>Automatic Vehicle ID (AVI) &amp; video enforcement</t>
  </si>
  <si>
    <t>Sam Houston Tollway - East</t>
  </si>
  <si>
    <t>Harris Cnty Toll Rd Auth</t>
  </si>
  <si>
    <t>East of SH 3</t>
  </si>
  <si>
    <t>SH 225</t>
  </si>
  <si>
    <t>Sam Houston Tollway - West</t>
  </si>
  <si>
    <t>US 59, Houston, TX</t>
  </si>
  <si>
    <t>I-45 (North of Houston)</t>
  </si>
  <si>
    <t>Sam Houston Tollway - SW Belt</t>
  </si>
  <si>
    <t>Houston - US 59</t>
  </si>
  <si>
    <t>Houston - SH 288</t>
  </si>
  <si>
    <t>Sam Houston Tollway - SE Belt</t>
  </si>
  <si>
    <t>Houston - I - 45</t>
  </si>
  <si>
    <t>Hardy Toll Rd</t>
  </si>
  <si>
    <t>I - 45N</t>
  </si>
  <si>
    <t>I-610</t>
  </si>
  <si>
    <t>Westpark Tollway</t>
  </si>
  <si>
    <t>SH - 6</t>
  </si>
  <si>
    <t>Post Oak/Richmond</t>
  </si>
  <si>
    <t>EZ Tag</t>
  </si>
  <si>
    <t>Completed</t>
  </si>
  <si>
    <t>President George Bush Turnpike</t>
  </si>
  <si>
    <t>Belt Line Road</t>
  </si>
  <si>
    <t>SH 78</t>
  </si>
  <si>
    <t>Includes segments 1-5</t>
  </si>
  <si>
    <t>Camino Colombia</t>
  </si>
  <si>
    <t>Texas Department of Transportation</t>
  </si>
  <si>
    <t>IH 35</t>
  </si>
  <si>
    <t>Colombia Solidarity Bridge</t>
  </si>
  <si>
    <t>Utah</t>
  </si>
  <si>
    <t>Adams Avenue Parkway</t>
  </si>
  <si>
    <t>I-84 (Exit 85)</t>
  </si>
  <si>
    <t>5900 South</t>
  </si>
  <si>
    <t>Vermont</t>
  </si>
  <si>
    <t>Equinox Sky Line Dr</t>
  </si>
  <si>
    <t>Dr. Joe G. Davidson; Manchester</t>
  </si>
  <si>
    <t>SR 7A - Sunderland</t>
  </si>
  <si>
    <t>Mt. Equinox</t>
  </si>
  <si>
    <t>Mt. Mansfield Toll Rd</t>
  </si>
  <si>
    <t>Mt. Mansfield Co, Inc.</t>
  </si>
  <si>
    <t>SR 108</t>
  </si>
  <si>
    <t>Mt. Mansfield</t>
  </si>
  <si>
    <t>Burke Mtn Toll Rd</t>
  </si>
  <si>
    <t>Burke Mtn Recreation, Inc.</t>
  </si>
  <si>
    <t>TH 7</t>
  </si>
  <si>
    <t>Burke Mtn</t>
  </si>
  <si>
    <t>S</t>
  </si>
  <si>
    <t>Virginia</t>
  </si>
  <si>
    <t>Powhite Parkway Ext (Rt 76)</t>
  </si>
  <si>
    <t>VA Department of Transportation</t>
  </si>
  <si>
    <t>Old Hundred Rd.</t>
  </si>
  <si>
    <t>Route 288</t>
  </si>
  <si>
    <t>Courthouse Rd</t>
  </si>
  <si>
    <t>Chippenham Parkway</t>
  </si>
  <si>
    <t>Richmond Metropolitan Authority</t>
  </si>
  <si>
    <t>I-195</t>
  </si>
  <si>
    <t>Downtown Expway (Rt 195)</t>
  </si>
  <si>
    <t>Downtown Expway (Rt 146)</t>
  </si>
  <si>
    <t>Powhite Parkway</t>
  </si>
  <si>
    <t>Dulles Toll Road</t>
  </si>
  <si>
    <t>Rt 28 (Dulles Airport)</t>
  </si>
  <si>
    <t>Fairfax-Loudoun Cnty Line</t>
  </si>
  <si>
    <t>Partial Elecronic</t>
  </si>
  <si>
    <t>Fairfax - Loudoun Cnty Line</t>
  </si>
  <si>
    <t>I-495</t>
  </si>
  <si>
    <t>Dulles Greenway</t>
  </si>
  <si>
    <t>Toll Road Corporation of VA</t>
  </si>
  <si>
    <t>Rts. 7 &amp; 15 B.P. at Leesburg</t>
  </si>
  <si>
    <t>ECL Leesburg</t>
  </si>
  <si>
    <t>Rt 659 - Belmont Ridge Road</t>
  </si>
  <si>
    <t>Rt 28 (at Dulles Airport)</t>
  </si>
  <si>
    <t>Route 168</t>
  </si>
  <si>
    <t>PB&amp;J</t>
  </si>
  <si>
    <t>168 Business at Hickory</t>
  </si>
  <si>
    <t>Hillcrest Parkway</t>
  </si>
  <si>
    <t>Pocahontas Parkway (Route 895)</t>
  </si>
  <si>
    <t>FDMK LLC.</t>
  </si>
  <si>
    <t>Route 150</t>
  </si>
  <si>
    <t>I-295</t>
  </si>
  <si>
    <t>US 183-A</t>
  </si>
  <si>
    <t>Central Texas Regional Mobility Authority</t>
  </si>
  <si>
    <t>SH45</t>
  </si>
  <si>
    <t>San Gabriel River N. of Leander</t>
  </si>
  <si>
    <t>Hybrid All Electronic AVI/Open Road Tolling</t>
  </si>
  <si>
    <t>Southern section of project has all electronic toll gantries with no cash option.</t>
  </si>
  <si>
    <t>Fort Bend Parkway Extension</t>
  </si>
  <si>
    <t>SHT West</t>
  </si>
  <si>
    <t>US 90A</t>
  </si>
  <si>
    <t>EZI Tag</t>
  </si>
  <si>
    <t>SH 45</t>
  </si>
  <si>
    <t>Ridgeline Blvd</t>
  </si>
  <si>
    <t>SH 130</t>
  </si>
  <si>
    <t>SH 45 SE</t>
  </si>
  <si>
    <t>US 183</t>
  </si>
  <si>
    <t>IH35 N or Georgetown</t>
  </si>
  <si>
    <t>US 183 S of ABIA</t>
  </si>
  <si>
    <t>Loop 49</t>
  </si>
  <si>
    <t>SH 155</t>
  </si>
  <si>
    <t>US 69</t>
  </si>
  <si>
    <t>2</t>
  </si>
  <si>
    <t>SH 121</t>
  </si>
  <si>
    <t>BUS 121</t>
  </si>
  <si>
    <t>US 75</t>
  </si>
  <si>
    <t>Under construction</t>
  </si>
  <si>
    <t>Loop 1</t>
  </si>
  <si>
    <t>Parmer Lane</t>
  </si>
  <si>
    <t>E-470</t>
  </si>
  <si>
    <t>E-470 Public Highway Authority</t>
  </si>
  <si>
    <t>I-25 &amp; C-470; Douglas County</t>
  </si>
  <si>
    <t>I-25 &amp; Northwest Parkway; Adams County</t>
  </si>
  <si>
    <t>California Title 21 Protocol</t>
  </si>
  <si>
    <t>Axle-based toll rate schedule. Pass Veh toll rate is $2 at each mainline plaza/$0.75 at each onramp/offramp.  Each additional axle increases toll by $2.</t>
  </si>
  <si>
    <t>PR-5, Expreso Rio Hondo</t>
  </si>
  <si>
    <t>PR-174</t>
  </si>
  <si>
    <t>PR-22</t>
  </si>
  <si>
    <t>Expressway</t>
  </si>
  <si>
    <t>PR-199</t>
  </si>
  <si>
    <t>PR-2</t>
  </si>
  <si>
    <t>Radio Frequency ID (Auto Expreso) 2 lanes</t>
  </si>
  <si>
    <t>Bayamón Toll Plaza. Lanes 14-15</t>
  </si>
  <si>
    <t>PR-66, Roberto Sánchez Vilella Expressway</t>
  </si>
  <si>
    <t>PR-26 Int. PR-3, Carolina</t>
  </si>
  <si>
    <t>PR-3, Canóvanas</t>
  </si>
  <si>
    <t>Radio Frecuency ID (Auto Expresso) Four lanes</t>
  </si>
  <si>
    <t>Carolina Toll Plaza. Auto Esp. Lanes 6, 7, 16 &amp; 17</t>
  </si>
  <si>
    <t>PR-853, Carolina</t>
  </si>
  <si>
    <t>Radio Frecuency ID (Auto Expresso)</t>
  </si>
  <si>
    <t>Ramp One South Auto Expresso Lane 4</t>
  </si>
  <si>
    <t>Ramp-One Auto Expresso Lane 14</t>
  </si>
  <si>
    <t>(IN  OPERATION,  UNDER  CONSTRUCTION,  AND  FINANCED  AS  OF  JANUARY  1, 2007)</t>
  </si>
  <si>
    <t>NON - INTERSTATE  SYSTEM  TOLL  ROADS  IN  THE  UNITED  STATES</t>
  </si>
  <si>
    <t>TABLE  T-1,  PART  4</t>
  </si>
  <si>
    <t>Toll Collection</t>
  </si>
  <si>
    <t>Length 1/</t>
  </si>
  <si>
    <t>State</t>
  </si>
  <si>
    <t>Name of Facility</t>
  </si>
  <si>
    <t>From</t>
  </si>
  <si>
    <t>To</t>
  </si>
  <si>
    <t>Miles</t>
  </si>
  <si>
    <t>Kilometers</t>
  </si>
  <si>
    <t>No</t>
  </si>
  <si>
    <t>Yes/Kind</t>
  </si>
  <si>
    <t>Authority Source</t>
  </si>
  <si>
    <t>Toll Type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</si>
  <si>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</si>
  <si>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</si>
  <si>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4/   Excludes toll transactions that require stopping (i.e., cash, ticket, or token payment). </t>
  </si>
  <si>
    <t xml:space="preserve">     2/   Rural Functional Class Codes:   02 - Principal Arterial,  06 - Minor Arterial,  07 - Major Collector,  08 - Minor Collector,  09 - Local;</t>
  </si>
  <si>
    <t xml:space="preserve">           Urban Functional Class Codes:   12 - Other Freeways &amp; Expressways,  14 - Other Principal Arterial,  16 - Minor Arterial,  17 - Collector,  19 - Local.</t>
  </si>
  <si>
    <t>X</t>
  </si>
  <si>
    <t>No maximums.  Charge is $2.00 per axle. First axle waived.</t>
  </si>
  <si>
    <t>Truck toll fee is dependent on the number of axles.  It is either $1.00 for first two axles or $0.50 if they utilize the Palmetto Pass and $0.75 for each additional axle.</t>
  </si>
  <si>
    <t xml:space="preserve">           includes approach sections which may be used toll free by local residents.  The length of such sections is identified in the "non-toll" column.</t>
  </si>
  <si>
    <t xml:space="preserve">     5/ The FHWA Office of Program Administration has no record of the Section 129 Toll Agreement.</t>
  </si>
  <si>
    <t>Florida /5</t>
  </si>
  <si>
    <t>Oklahoma 5/</t>
  </si>
  <si>
    <t>Texas 5/</t>
  </si>
  <si>
    <t>Financing or Operating Authority</t>
  </si>
  <si>
    <t>Functional Classification 2/</t>
  </si>
  <si>
    <t>NHS 3/</t>
  </si>
  <si>
    <t>One-Way (N,S,E,W)</t>
  </si>
  <si>
    <t>Both Ways</t>
  </si>
  <si>
    <t>Electronic Toll Collection System? 4/</t>
  </si>
  <si>
    <t>Non-Toll Miles</t>
  </si>
  <si>
    <t>Maximum Pass. Fee</t>
  </si>
  <si>
    <t>Minimum Pass. Fee</t>
  </si>
  <si>
    <t>Average Passenger Vehicle Cost per Vehicle-Mile</t>
  </si>
  <si>
    <t>Maximum Truck Fee</t>
  </si>
  <si>
    <t>Minimum Truck Fee</t>
  </si>
  <si>
    <t>Average Truck Cost per Vehicle-Mile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</si>
</sst>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MS Sans Serif"/>
    </font>
    <font>
      <b/>
      <sz val="1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quotePrefix="1" applyNumberFormat="1" applyBorder="1" applyAlignment="1">
      <alignment vertical="center"/>
    </xf>
    <xf numFmtId="2" fontId="0" fillId="0" borderId="4" xfId="0" quotePrefix="1" applyNumberFormat="1" applyBorder="1" applyAlignment="1">
      <alignment vertical="center"/>
    </xf>
    <xf numFmtId="0" fontId="0" fillId="0" borderId="4" xfId="0" quotePrefix="1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NumberFormat="1" applyBorder="1" applyAlignment="1">
      <alignment vertical="center" wrapText="1"/>
    </xf>
    <xf numFmtId="0" fontId="0" fillId="0" borderId="4" xfId="0" applyBorder="1" applyAlignment="1">
      <alignment vertical="center"/>
    </xf>
    <xf numFmtId="164" fontId="0" fillId="0" borderId="4" xfId="0" quotePrefix="1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3" xfId="0" quotePrefix="1" applyNumberFormat="1" applyBorder="1" applyAlignment="1">
      <alignment vertical="center"/>
    </xf>
    <xf numFmtId="2" fontId="0" fillId="0" borderId="3" xfId="0" quotePrefix="1" applyNumberFormat="1" applyBorder="1" applyAlignment="1">
      <alignment vertical="center"/>
    </xf>
    <xf numFmtId="0" fontId="0" fillId="0" borderId="3" xfId="0" quotePrefix="1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quotePrefix="1" applyNumberFormat="1" applyBorder="1" applyAlignment="1">
      <alignment vertical="center" wrapText="1"/>
    </xf>
    <xf numFmtId="164" fontId="0" fillId="0" borderId="3" xfId="0" quotePrefix="1" applyNumberForma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quotePrefix="1" applyNumberFormat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4"/>
  <sheetViews>
    <sheetView showGridLines="0" tabSelected="1" workbookViewId="0"/>
  </sheetViews>
  <sheetFormatPr defaultRowHeight="12.6" x14ac:dyDescent="0.25"/>
  <cols>
    <col min="1" max="1" width="16.77734375" customWidth="1"/>
    <col min="2" max="2" width="56" customWidth="1"/>
    <col min="3" max="3" width="57.77734375" customWidth="1"/>
    <col min="4" max="4" width="50.77734375" customWidth="1"/>
    <col min="5" max="5" width="36.77734375" customWidth="1"/>
    <col min="6" max="6" width="11.6640625" style="1" customWidth="1"/>
    <col min="7" max="7" width="13" style="1" customWidth="1"/>
    <col min="8" max="8" width="28.21875" style="7" customWidth="1"/>
    <col min="9" max="9" width="9.77734375" customWidth="1"/>
    <col min="10" max="10" width="16.6640625" style="7" customWidth="1"/>
    <col min="11" max="11" width="11.109375" style="7" customWidth="1"/>
    <col min="12" max="12" width="11.33203125" style="7" customWidth="1"/>
    <col min="13" max="13" width="41.77734375" customWidth="1"/>
    <col min="14" max="14" width="11.33203125" customWidth="1"/>
    <col min="15" max="15" width="55.21875" style="21" customWidth="1"/>
    <col min="16" max="16" width="28.5546875" customWidth="1"/>
    <col min="17" max="17" width="58.21875" customWidth="1"/>
    <col min="18" max="18" width="12.77734375" customWidth="1"/>
    <col min="19" max="19" width="14.109375" style="2" customWidth="1"/>
    <col min="20" max="20" width="20.33203125" style="2" customWidth="1"/>
    <col min="21" max="21" width="11.21875" style="2" customWidth="1"/>
    <col min="22" max="22" width="10.77734375" style="2" customWidth="1"/>
    <col min="23" max="23" width="11.5546875" style="2" customWidth="1"/>
    <col min="24" max="24" width="12" style="2" customWidth="1"/>
  </cols>
  <sheetData>
    <row r="1" spans="1:23" ht="18.600000000000001" x14ac:dyDescent="0.35">
      <c r="A1" s="3" t="s">
        <v>408</v>
      </c>
    </row>
    <row r="2" spans="1:23" ht="18.600000000000001" x14ac:dyDescent="0.35">
      <c r="A2" s="3" t="s">
        <v>407</v>
      </c>
    </row>
    <row r="3" spans="1:23" x14ac:dyDescent="0.25">
      <c r="A3" s="4" t="s">
        <v>409</v>
      </c>
    </row>
    <row r="4" spans="1:23" x14ac:dyDescent="0.25">
      <c r="A4" s="4"/>
    </row>
    <row r="5" spans="1:23" s="5" customFormat="1" x14ac:dyDescent="0.25">
      <c r="A5" s="52" t="s">
        <v>412</v>
      </c>
      <c r="B5" s="52" t="s">
        <v>413</v>
      </c>
      <c r="C5" s="54" t="s">
        <v>435</v>
      </c>
      <c r="D5" s="52" t="s">
        <v>414</v>
      </c>
      <c r="E5" s="52" t="s">
        <v>415</v>
      </c>
      <c r="F5" s="58" t="s">
        <v>411</v>
      </c>
      <c r="G5" s="59"/>
      <c r="H5" s="54" t="s">
        <v>436</v>
      </c>
      <c r="I5" s="54" t="s">
        <v>437</v>
      </c>
      <c r="J5" s="56" t="s">
        <v>410</v>
      </c>
      <c r="K5" s="57"/>
      <c r="L5" s="56" t="s">
        <v>440</v>
      </c>
      <c r="M5" s="57"/>
      <c r="N5" s="60" t="s">
        <v>441</v>
      </c>
      <c r="O5" s="48" t="s">
        <v>0</v>
      </c>
      <c r="P5" s="50" t="s">
        <v>420</v>
      </c>
      <c r="Q5" s="52" t="s">
        <v>421</v>
      </c>
      <c r="R5" s="62" t="s">
        <v>442</v>
      </c>
      <c r="S5" s="62" t="s">
        <v>443</v>
      </c>
      <c r="T5" s="62" t="s">
        <v>444</v>
      </c>
      <c r="U5" s="62" t="s">
        <v>445</v>
      </c>
      <c r="V5" s="62" t="s">
        <v>446</v>
      </c>
      <c r="W5" s="62" t="s">
        <v>447</v>
      </c>
    </row>
    <row r="6" spans="1:23" s="6" customFormat="1" ht="25.2" x14ac:dyDescent="0.25">
      <c r="A6" s="53"/>
      <c r="B6" s="53"/>
      <c r="C6" s="55"/>
      <c r="D6" s="53"/>
      <c r="E6" s="53"/>
      <c r="F6" s="45" t="s">
        <v>416</v>
      </c>
      <c r="G6" s="45" t="s">
        <v>417</v>
      </c>
      <c r="H6" s="55"/>
      <c r="I6" s="55"/>
      <c r="J6" s="47" t="s">
        <v>438</v>
      </c>
      <c r="K6" s="44" t="s">
        <v>439</v>
      </c>
      <c r="L6" s="43" t="s">
        <v>418</v>
      </c>
      <c r="M6" s="46" t="s">
        <v>419</v>
      </c>
      <c r="N6" s="61"/>
      <c r="O6" s="49"/>
      <c r="P6" s="51"/>
      <c r="Q6" s="53"/>
      <c r="R6" s="63"/>
      <c r="S6" s="63"/>
      <c r="T6" s="63"/>
      <c r="U6" s="63"/>
      <c r="V6" s="63"/>
      <c r="W6" s="63"/>
    </row>
    <row r="7" spans="1:23" s="5" customFormat="1" x14ac:dyDescent="0.25">
      <c r="A7" s="25" t="s">
        <v>1</v>
      </c>
      <c r="B7" s="25" t="s">
        <v>2</v>
      </c>
      <c r="C7" s="25" t="s">
        <v>3</v>
      </c>
      <c r="D7" s="25" t="s">
        <v>4</v>
      </c>
      <c r="E7" s="25" t="s">
        <v>5</v>
      </c>
      <c r="F7" s="26">
        <v>0.73</v>
      </c>
      <c r="G7" s="26">
        <f>F7*1.609344</f>
        <v>1.1748211200000001</v>
      </c>
      <c r="H7" s="27" t="s">
        <v>6</v>
      </c>
      <c r="I7" s="25"/>
      <c r="J7" s="28"/>
      <c r="K7" s="39" t="s">
        <v>427</v>
      </c>
      <c r="L7" s="27"/>
      <c r="M7" s="25" t="s">
        <v>7</v>
      </c>
      <c r="N7" s="25">
        <v>5.74</v>
      </c>
      <c r="O7" s="29" t="s">
        <v>8</v>
      </c>
      <c r="P7" s="30"/>
      <c r="Q7" s="25" t="s">
        <v>9</v>
      </c>
      <c r="R7" s="31">
        <v>2.5</v>
      </c>
      <c r="S7" s="31">
        <v>1.5</v>
      </c>
      <c r="T7" s="32"/>
      <c r="U7" s="31">
        <v>2.5</v>
      </c>
      <c r="V7" s="31">
        <v>2.5</v>
      </c>
      <c r="W7" s="32"/>
    </row>
    <row r="8" spans="1:23" s="5" customFormat="1" ht="25.2" x14ac:dyDescent="0.25">
      <c r="A8" s="25" t="s">
        <v>10</v>
      </c>
      <c r="B8" s="25" t="s">
        <v>11</v>
      </c>
      <c r="C8" s="25" t="s">
        <v>12</v>
      </c>
      <c r="D8" s="25" t="s">
        <v>13</v>
      </c>
      <c r="E8" s="25" t="s">
        <v>14</v>
      </c>
      <c r="F8" s="26">
        <v>10.8</v>
      </c>
      <c r="G8" s="26">
        <f t="shared" ref="G8:G71" si="0">F8*1.609344</f>
        <v>17.380915200000004</v>
      </c>
      <c r="H8" s="27" t="s">
        <v>15</v>
      </c>
      <c r="I8" s="39" t="s">
        <v>427</v>
      </c>
      <c r="J8" s="28"/>
      <c r="K8" s="27"/>
      <c r="L8" s="40" t="s">
        <v>427</v>
      </c>
      <c r="M8" s="25"/>
      <c r="N8" s="25"/>
      <c r="O8" s="29" t="s">
        <v>16</v>
      </c>
      <c r="P8" s="30"/>
      <c r="Q8" s="25"/>
      <c r="R8" s="31"/>
      <c r="S8" s="31"/>
      <c r="T8" s="32"/>
      <c r="U8" s="31"/>
      <c r="V8" s="31"/>
      <c r="W8" s="32"/>
    </row>
    <row r="9" spans="1:23" s="5" customFormat="1" x14ac:dyDescent="0.25">
      <c r="A9" s="25" t="s">
        <v>10</v>
      </c>
      <c r="B9" s="25" t="s">
        <v>17</v>
      </c>
      <c r="C9" s="25" t="s">
        <v>18</v>
      </c>
      <c r="D9" s="25" t="s">
        <v>19</v>
      </c>
      <c r="E9" s="25" t="s">
        <v>20</v>
      </c>
      <c r="F9" s="26">
        <v>10</v>
      </c>
      <c r="G9" s="26">
        <f t="shared" si="0"/>
        <v>16.093440000000001</v>
      </c>
      <c r="H9" s="27" t="s">
        <v>21</v>
      </c>
      <c r="I9" s="39" t="s">
        <v>427</v>
      </c>
      <c r="J9" s="28"/>
      <c r="K9" s="39" t="s">
        <v>427</v>
      </c>
      <c r="L9" s="41"/>
      <c r="M9" s="25" t="s">
        <v>22</v>
      </c>
      <c r="N9" s="25"/>
      <c r="O9" s="29" t="s">
        <v>23</v>
      </c>
      <c r="P9" s="30" t="s">
        <v>24</v>
      </c>
      <c r="Q9" s="25" t="s">
        <v>25</v>
      </c>
      <c r="R9" s="31">
        <v>9.25</v>
      </c>
      <c r="S9" s="31">
        <v>1.1499999999999999</v>
      </c>
      <c r="T9" s="32">
        <v>1388.35</v>
      </c>
      <c r="U9" s="31">
        <v>9.25</v>
      </c>
      <c r="V9" s="31">
        <v>1.1499999999999999</v>
      </c>
      <c r="W9" s="32">
        <v>1388.35</v>
      </c>
    </row>
    <row r="10" spans="1:23" s="5" customFormat="1" x14ac:dyDescent="0.25">
      <c r="A10" s="25" t="s">
        <v>10</v>
      </c>
      <c r="B10" s="25" t="s">
        <v>26</v>
      </c>
      <c r="C10" s="25" t="s">
        <v>27</v>
      </c>
      <c r="D10" s="25" t="s">
        <v>28</v>
      </c>
      <c r="E10" s="25" t="s">
        <v>29</v>
      </c>
      <c r="F10" s="26">
        <v>24</v>
      </c>
      <c r="G10" s="26">
        <f t="shared" si="0"/>
        <v>38.624256000000003</v>
      </c>
      <c r="H10" s="27" t="s">
        <v>21</v>
      </c>
      <c r="I10" s="39" t="s">
        <v>427</v>
      </c>
      <c r="J10" s="28"/>
      <c r="K10" s="39" t="s">
        <v>427</v>
      </c>
      <c r="L10" s="41"/>
      <c r="M10" s="25" t="s">
        <v>22</v>
      </c>
      <c r="N10" s="25"/>
      <c r="O10" s="29" t="s">
        <v>30</v>
      </c>
      <c r="P10" s="30"/>
      <c r="Q10" s="25"/>
      <c r="R10" s="31"/>
      <c r="S10" s="31"/>
      <c r="T10" s="32"/>
      <c r="U10" s="31"/>
      <c r="V10" s="31"/>
      <c r="W10" s="32"/>
    </row>
    <row r="11" spans="1:23" s="5" customFormat="1" ht="37.799999999999997" x14ac:dyDescent="0.25">
      <c r="A11" s="25" t="s">
        <v>10</v>
      </c>
      <c r="B11" s="25" t="s">
        <v>31</v>
      </c>
      <c r="C11" s="25" t="s">
        <v>27</v>
      </c>
      <c r="D11" s="25" t="s">
        <v>32</v>
      </c>
      <c r="E11" s="25" t="s">
        <v>33</v>
      </c>
      <c r="F11" s="26">
        <v>28</v>
      </c>
      <c r="G11" s="26">
        <f t="shared" si="0"/>
        <v>45.061632000000003</v>
      </c>
      <c r="H11" s="27" t="s">
        <v>21</v>
      </c>
      <c r="I11" s="39" t="s">
        <v>427</v>
      </c>
      <c r="J11" s="28"/>
      <c r="K11" s="39" t="s">
        <v>427</v>
      </c>
      <c r="L11" s="41"/>
      <c r="M11" s="25" t="s">
        <v>22</v>
      </c>
      <c r="N11" s="25"/>
      <c r="O11" s="29" t="s">
        <v>34</v>
      </c>
      <c r="P11" s="30" t="s">
        <v>35</v>
      </c>
      <c r="Q11" s="25" t="s">
        <v>25</v>
      </c>
      <c r="R11" s="31">
        <v>2.5</v>
      </c>
      <c r="S11" s="31">
        <v>0.25</v>
      </c>
      <c r="T11" s="32">
        <v>33.32</v>
      </c>
      <c r="U11" s="31">
        <v>10</v>
      </c>
      <c r="V11" s="31">
        <v>0.25</v>
      </c>
      <c r="W11" s="32">
        <v>33.32</v>
      </c>
    </row>
    <row r="12" spans="1:23" s="5" customFormat="1" ht="50.4" x14ac:dyDescent="0.25">
      <c r="A12" s="25" t="s">
        <v>10</v>
      </c>
      <c r="B12" s="25" t="s">
        <v>36</v>
      </c>
      <c r="C12" s="25" t="s">
        <v>27</v>
      </c>
      <c r="D12" s="25" t="s">
        <v>37</v>
      </c>
      <c r="E12" s="25" t="s">
        <v>38</v>
      </c>
      <c r="F12" s="26">
        <v>15</v>
      </c>
      <c r="G12" s="26">
        <f t="shared" si="0"/>
        <v>24.140160000000002</v>
      </c>
      <c r="H12" s="27" t="s">
        <v>21</v>
      </c>
      <c r="I12" s="39" t="s">
        <v>427</v>
      </c>
      <c r="J12" s="28"/>
      <c r="K12" s="39" t="s">
        <v>427</v>
      </c>
      <c r="L12" s="41"/>
      <c r="M12" s="25" t="s">
        <v>22</v>
      </c>
      <c r="N12" s="25"/>
      <c r="O12" s="29" t="s">
        <v>39</v>
      </c>
      <c r="P12" s="30" t="s">
        <v>35</v>
      </c>
      <c r="Q12" s="25" t="s">
        <v>25</v>
      </c>
      <c r="R12" s="31">
        <v>4.75</v>
      </c>
      <c r="S12" s="31">
        <v>0.5</v>
      </c>
      <c r="T12" s="32">
        <v>41.7</v>
      </c>
      <c r="U12" s="31">
        <v>19</v>
      </c>
      <c r="V12" s="31">
        <v>0.5</v>
      </c>
      <c r="W12" s="32">
        <v>41.7</v>
      </c>
    </row>
    <row r="13" spans="1:23" s="5" customFormat="1" ht="25.2" x14ac:dyDescent="0.25">
      <c r="A13" s="25" t="s">
        <v>40</v>
      </c>
      <c r="B13" s="25" t="s">
        <v>41</v>
      </c>
      <c r="C13" s="25" t="s">
        <v>42</v>
      </c>
      <c r="D13" s="25" t="s">
        <v>43</v>
      </c>
      <c r="E13" s="25" t="s">
        <v>44</v>
      </c>
      <c r="F13" s="26">
        <v>11</v>
      </c>
      <c r="G13" s="26">
        <f t="shared" si="0"/>
        <v>17.702784000000001</v>
      </c>
      <c r="H13" s="27" t="s">
        <v>21</v>
      </c>
      <c r="I13" s="25"/>
      <c r="J13" s="28"/>
      <c r="K13" s="39" t="s">
        <v>427</v>
      </c>
      <c r="L13" s="41"/>
      <c r="M13" s="25" t="s">
        <v>45</v>
      </c>
      <c r="N13" s="25"/>
      <c r="O13" s="29" t="s">
        <v>46</v>
      </c>
      <c r="P13" s="30"/>
      <c r="Q13" s="25"/>
      <c r="R13" s="31"/>
      <c r="S13" s="31"/>
      <c r="T13" s="32"/>
      <c r="U13" s="31"/>
      <c r="V13" s="31"/>
      <c r="W13" s="32"/>
    </row>
    <row r="14" spans="1:23" s="5" customFormat="1" ht="37.799999999999997" x14ac:dyDescent="0.25">
      <c r="A14" s="25" t="s">
        <v>40</v>
      </c>
      <c r="B14" s="25" t="s">
        <v>384</v>
      </c>
      <c r="C14" s="25" t="s">
        <v>385</v>
      </c>
      <c r="D14" s="25" t="s">
        <v>386</v>
      </c>
      <c r="E14" s="25" t="s">
        <v>387</v>
      </c>
      <c r="F14" s="26">
        <v>47</v>
      </c>
      <c r="G14" s="26">
        <f t="shared" si="0"/>
        <v>75.639168000000012</v>
      </c>
      <c r="H14" s="27" t="s">
        <v>377</v>
      </c>
      <c r="I14" s="39" t="s">
        <v>427</v>
      </c>
      <c r="J14" s="28"/>
      <c r="K14" s="39" t="s">
        <v>427</v>
      </c>
      <c r="L14" s="41"/>
      <c r="M14" s="25" t="s">
        <v>388</v>
      </c>
      <c r="N14" s="25"/>
      <c r="O14" s="29" t="s">
        <v>389</v>
      </c>
      <c r="P14" s="30"/>
      <c r="Q14" s="25" t="s">
        <v>9</v>
      </c>
      <c r="R14" s="31">
        <v>2</v>
      </c>
      <c r="S14" s="31">
        <v>0.75</v>
      </c>
      <c r="T14" s="32">
        <v>0.21</v>
      </c>
      <c r="U14" s="31"/>
      <c r="V14" s="31"/>
      <c r="W14" s="32"/>
    </row>
    <row r="15" spans="1:23" s="5" customFormat="1" x14ac:dyDescent="0.25">
      <c r="A15" s="25" t="s">
        <v>47</v>
      </c>
      <c r="B15" s="25" t="s">
        <v>48</v>
      </c>
      <c r="C15" s="25" t="s">
        <v>49</v>
      </c>
      <c r="D15" s="25" t="s">
        <v>50</v>
      </c>
      <c r="E15" s="25" t="s">
        <v>51</v>
      </c>
      <c r="F15" s="26">
        <v>7.74</v>
      </c>
      <c r="G15" s="26">
        <f t="shared" si="0"/>
        <v>12.456322560000002</v>
      </c>
      <c r="H15" s="27" t="s">
        <v>21</v>
      </c>
      <c r="I15" s="39" t="s">
        <v>427</v>
      </c>
      <c r="J15" s="28"/>
      <c r="K15" s="39" t="s">
        <v>427</v>
      </c>
      <c r="L15" s="41"/>
      <c r="M15" s="25" t="s">
        <v>52</v>
      </c>
      <c r="N15" s="25"/>
      <c r="O15" s="29"/>
      <c r="P15" s="30"/>
      <c r="Q15" s="25"/>
      <c r="R15" s="31"/>
      <c r="S15" s="31"/>
      <c r="T15" s="32"/>
      <c r="U15" s="31"/>
      <c r="V15" s="31"/>
      <c r="W15" s="32"/>
    </row>
    <row r="16" spans="1:23" s="5" customFormat="1" x14ac:dyDescent="0.25">
      <c r="A16" s="25" t="s">
        <v>47</v>
      </c>
      <c r="B16" s="25" t="s">
        <v>48</v>
      </c>
      <c r="C16" s="25" t="s">
        <v>49</v>
      </c>
      <c r="D16" s="25" t="s">
        <v>51</v>
      </c>
      <c r="E16" s="25" t="s">
        <v>53</v>
      </c>
      <c r="F16" s="26">
        <v>5.85</v>
      </c>
      <c r="G16" s="26">
        <f t="shared" si="0"/>
        <v>9.4146623999999992</v>
      </c>
      <c r="H16" s="27" t="s">
        <v>54</v>
      </c>
      <c r="I16" s="39" t="s">
        <v>427</v>
      </c>
      <c r="J16" s="28"/>
      <c r="K16" s="39" t="s">
        <v>427</v>
      </c>
      <c r="L16" s="41"/>
      <c r="M16" s="25" t="s">
        <v>52</v>
      </c>
      <c r="N16" s="25"/>
      <c r="O16" s="29"/>
      <c r="P16" s="30"/>
      <c r="Q16" s="25"/>
      <c r="R16" s="31"/>
      <c r="S16" s="31"/>
      <c r="T16" s="32"/>
      <c r="U16" s="31"/>
      <c r="V16" s="31"/>
      <c r="W16" s="32"/>
    </row>
    <row r="17" spans="1:23" s="5" customFormat="1" x14ac:dyDescent="0.25">
      <c r="A17" s="25" t="s">
        <v>47</v>
      </c>
      <c r="B17" s="25" t="s">
        <v>48</v>
      </c>
      <c r="C17" s="25" t="s">
        <v>49</v>
      </c>
      <c r="D17" s="25" t="s">
        <v>53</v>
      </c>
      <c r="E17" s="25" t="s">
        <v>55</v>
      </c>
      <c r="F17" s="26">
        <v>2.72</v>
      </c>
      <c r="G17" s="26">
        <f t="shared" si="0"/>
        <v>4.3774156800000004</v>
      </c>
      <c r="H17" s="27" t="s">
        <v>21</v>
      </c>
      <c r="I17" s="39" t="s">
        <v>427</v>
      </c>
      <c r="J17" s="28"/>
      <c r="K17" s="39" t="s">
        <v>427</v>
      </c>
      <c r="L17" s="41"/>
      <c r="M17" s="25" t="s">
        <v>52</v>
      </c>
      <c r="N17" s="25"/>
      <c r="O17" s="29"/>
      <c r="P17" s="30"/>
      <c r="Q17" s="25"/>
      <c r="R17" s="31"/>
      <c r="S17" s="31"/>
      <c r="T17" s="32"/>
      <c r="U17" s="31"/>
      <c r="V17" s="31"/>
      <c r="W17" s="32"/>
    </row>
    <row r="18" spans="1:23" s="5" customFormat="1" x14ac:dyDescent="0.25">
      <c r="A18" s="25" t="s">
        <v>47</v>
      </c>
      <c r="B18" s="25" t="s">
        <v>48</v>
      </c>
      <c r="C18" s="25" t="s">
        <v>49</v>
      </c>
      <c r="D18" s="25" t="s">
        <v>55</v>
      </c>
      <c r="E18" s="25" t="s">
        <v>56</v>
      </c>
      <c r="F18" s="26">
        <v>18.510000000000002</v>
      </c>
      <c r="G18" s="26">
        <f t="shared" si="0"/>
        <v>29.788957440000004</v>
      </c>
      <c r="H18" s="27" t="s">
        <v>54</v>
      </c>
      <c r="I18" s="39" t="s">
        <v>427</v>
      </c>
      <c r="J18" s="28"/>
      <c r="K18" s="39" t="s">
        <v>427</v>
      </c>
      <c r="L18" s="41"/>
      <c r="M18" s="25" t="s">
        <v>52</v>
      </c>
      <c r="N18" s="25"/>
      <c r="O18" s="29"/>
      <c r="P18" s="30"/>
      <c r="Q18" s="25"/>
      <c r="R18" s="31"/>
      <c r="S18" s="31"/>
      <c r="T18" s="32"/>
      <c r="U18" s="31"/>
      <c r="V18" s="31"/>
      <c r="W18" s="32"/>
    </row>
    <row r="19" spans="1:23" s="5" customFormat="1" x14ac:dyDescent="0.25">
      <c r="A19" s="25" t="s">
        <v>47</v>
      </c>
      <c r="B19" s="25" t="s">
        <v>48</v>
      </c>
      <c r="C19" s="25" t="s">
        <v>49</v>
      </c>
      <c r="D19" s="25" t="s">
        <v>56</v>
      </c>
      <c r="E19" s="25" t="s">
        <v>57</v>
      </c>
      <c r="F19" s="26">
        <v>4.38</v>
      </c>
      <c r="G19" s="26">
        <f t="shared" si="0"/>
        <v>7.0489267199999999</v>
      </c>
      <c r="H19" s="27" t="s">
        <v>21</v>
      </c>
      <c r="I19" s="39" t="s">
        <v>427</v>
      </c>
      <c r="J19" s="28"/>
      <c r="K19" s="27"/>
      <c r="L19" s="40" t="s">
        <v>427</v>
      </c>
      <c r="M19" s="25"/>
      <c r="N19" s="26">
        <f>F19</f>
        <v>4.38</v>
      </c>
      <c r="O19" s="29" t="s">
        <v>58</v>
      </c>
      <c r="P19" s="30"/>
      <c r="Q19" s="25"/>
      <c r="R19" s="31"/>
      <c r="S19" s="31"/>
      <c r="T19" s="32"/>
      <c r="U19" s="31"/>
      <c r="V19" s="31"/>
      <c r="W19" s="32"/>
    </row>
    <row r="20" spans="1:23" s="5" customFormat="1" x14ac:dyDescent="0.25">
      <c r="A20" s="25" t="s">
        <v>47</v>
      </c>
      <c r="B20" s="25" t="s">
        <v>48</v>
      </c>
      <c r="C20" s="25" t="s">
        <v>49</v>
      </c>
      <c r="D20" s="25" t="s">
        <v>57</v>
      </c>
      <c r="E20" s="25" t="s">
        <v>59</v>
      </c>
      <c r="F20" s="26">
        <v>0.81</v>
      </c>
      <c r="G20" s="26">
        <f t="shared" si="0"/>
        <v>1.3035686400000002</v>
      </c>
      <c r="H20" s="27" t="s">
        <v>54</v>
      </c>
      <c r="I20" s="39" t="s">
        <v>427</v>
      </c>
      <c r="J20" s="28"/>
      <c r="K20" s="27"/>
      <c r="L20" s="40" t="s">
        <v>427</v>
      </c>
      <c r="M20" s="25"/>
      <c r="N20" s="26">
        <f>F20</f>
        <v>0.81</v>
      </c>
      <c r="O20" s="29" t="s">
        <v>58</v>
      </c>
      <c r="P20" s="30"/>
      <c r="Q20" s="25"/>
      <c r="R20" s="31"/>
      <c r="S20" s="31"/>
      <c r="T20" s="32"/>
      <c r="U20" s="31"/>
      <c r="V20" s="31"/>
      <c r="W20" s="32"/>
    </row>
    <row r="21" spans="1:23" s="5" customFormat="1" x14ac:dyDescent="0.25">
      <c r="A21" s="25" t="s">
        <v>47</v>
      </c>
      <c r="B21" s="25" t="s">
        <v>48</v>
      </c>
      <c r="C21" s="25" t="s">
        <v>49</v>
      </c>
      <c r="D21" s="25" t="s">
        <v>59</v>
      </c>
      <c r="E21" s="25" t="s">
        <v>60</v>
      </c>
      <c r="F21" s="26">
        <v>4.8099999999999996</v>
      </c>
      <c r="G21" s="26">
        <f t="shared" si="0"/>
        <v>7.7409446399999995</v>
      </c>
      <c r="H21" s="27" t="s">
        <v>54</v>
      </c>
      <c r="I21" s="39" t="s">
        <v>427</v>
      </c>
      <c r="J21" s="28"/>
      <c r="K21" s="27"/>
      <c r="L21" s="40" t="s">
        <v>427</v>
      </c>
      <c r="M21" s="25"/>
      <c r="N21" s="26">
        <f>F21</f>
        <v>4.8099999999999996</v>
      </c>
      <c r="O21" s="29" t="s">
        <v>58</v>
      </c>
      <c r="P21" s="30"/>
      <c r="Q21" s="25"/>
      <c r="R21" s="31"/>
      <c r="S21" s="31"/>
      <c r="T21" s="32"/>
      <c r="U21" s="31"/>
      <c r="V21" s="31"/>
      <c r="W21" s="32"/>
    </row>
    <row r="22" spans="1:23" s="5" customFormat="1" x14ac:dyDescent="0.25">
      <c r="A22" s="25" t="s">
        <v>432</v>
      </c>
      <c r="B22" s="25" t="s">
        <v>62</v>
      </c>
      <c r="C22" s="25" t="s">
        <v>63</v>
      </c>
      <c r="D22" s="25" t="s">
        <v>64</v>
      </c>
      <c r="E22" s="25" t="s">
        <v>65</v>
      </c>
      <c r="F22" s="26">
        <v>13.05</v>
      </c>
      <c r="G22" s="26">
        <f t="shared" si="0"/>
        <v>21.001939200000002</v>
      </c>
      <c r="H22" s="27" t="s">
        <v>66</v>
      </c>
      <c r="I22" s="39" t="s">
        <v>427</v>
      </c>
      <c r="J22" s="28" t="s">
        <v>67</v>
      </c>
      <c r="K22" s="27"/>
      <c r="L22" s="41"/>
      <c r="M22" s="25" t="s">
        <v>68</v>
      </c>
      <c r="N22" s="25"/>
      <c r="O22" s="29"/>
      <c r="P22" s="29" t="s">
        <v>69</v>
      </c>
      <c r="Q22" s="25"/>
      <c r="R22" s="31"/>
      <c r="S22" s="31"/>
      <c r="T22" s="32"/>
      <c r="U22" s="31"/>
      <c r="V22" s="31"/>
      <c r="W22" s="32"/>
    </row>
    <row r="23" spans="1:23" s="5" customFormat="1" x14ac:dyDescent="0.25">
      <c r="A23" s="25" t="s">
        <v>432</v>
      </c>
      <c r="B23" s="25" t="s">
        <v>70</v>
      </c>
      <c r="C23" s="25" t="s">
        <v>71</v>
      </c>
      <c r="D23" s="25" t="s">
        <v>72</v>
      </c>
      <c r="E23" s="25" t="s">
        <v>73</v>
      </c>
      <c r="F23" s="26">
        <v>266</v>
      </c>
      <c r="G23" s="26">
        <f t="shared" si="0"/>
        <v>428.08550400000001</v>
      </c>
      <c r="H23" s="27" t="s">
        <v>54</v>
      </c>
      <c r="I23" s="39" t="s">
        <v>427</v>
      </c>
      <c r="J23" s="28"/>
      <c r="K23" s="39" t="s">
        <v>427</v>
      </c>
      <c r="L23" s="41"/>
      <c r="M23" s="25" t="s">
        <v>68</v>
      </c>
      <c r="N23" s="25"/>
      <c r="O23" s="29"/>
      <c r="P23" s="29" t="s">
        <v>69</v>
      </c>
      <c r="Q23" s="25"/>
      <c r="R23" s="31"/>
      <c r="S23" s="31"/>
      <c r="T23" s="32"/>
      <c r="U23" s="31"/>
      <c r="V23" s="31"/>
      <c r="W23" s="32"/>
    </row>
    <row r="24" spans="1:23" s="5" customFormat="1" x14ac:dyDescent="0.25">
      <c r="A24" s="25" t="s">
        <v>61</v>
      </c>
      <c r="B24" s="25" t="s">
        <v>74</v>
      </c>
      <c r="C24" s="25" t="s">
        <v>75</v>
      </c>
      <c r="D24" s="25" t="s">
        <v>76</v>
      </c>
      <c r="E24" s="25" t="s">
        <v>77</v>
      </c>
      <c r="F24" s="26">
        <v>14.91</v>
      </c>
      <c r="G24" s="26">
        <f t="shared" si="0"/>
        <v>23.995319040000002</v>
      </c>
      <c r="H24" s="27" t="s">
        <v>78</v>
      </c>
      <c r="I24" s="39" t="s">
        <v>427</v>
      </c>
      <c r="J24" s="28"/>
      <c r="K24" s="39" t="s">
        <v>427</v>
      </c>
      <c r="L24" s="41"/>
      <c r="M24" s="25" t="s">
        <v>68</v>
      </c>
      <c r="N24" s="25"/>
      <c r="O24" s="29"/>
      <c r="P24" s="30"/>
      <c r="Q24" s="25"/>
      <c r="R24" s="31"/>
      <c r="S24" s="31"/>
      <c r="T24" s="32"/>
      <c r="U24" s="31"/>
      <c r="V24" s="31"/>
      <c r="W24" s="32"/>
    </row>
    <row r="25" spans="1:23" s="5" customFormat="1" x14ac:dyDescent="0.25">
      <c r="A25" s="25" t="s">
        <v>61</v>
      </c>
      <c r="B25" s="25" t="s">
        <v>74</v>
      </c>
      <c r="C25" s="25" t="s">
        <v>75</v>
      </c>
      <c r="D25" s="25" t="s">
        <v>79</v>
      </c>
      <c r="E25" s="25" t="s">
        <v>80</v>
      </c>
      <c r="F25" s="26">
        <v>6.8</v>
      </c>
      <c r="G25" s="26">
        <f t="shared" si="0"/>
        <v>10.9435392</v>
      </c>
      <c r="H25" s="27" t="s">
        <v>78</v>
      </c>
      <c r="I25" s="25"/>
      <c r="J25" s="28"/>
      <c r="K25" s="27"/>
      <c r="L25" s="40" t="s">
        <v>427</v>
      </c>
      <c r="M25" s="25"/>
      <c r="N25" s="26">
        <f>F25</f>
        <v>6.8</v>
      </c>
      <c r="O25" s="29" t="s">
        <v>58</v>
      </c>
      <c r="P25" s="30"/>
      <c r="Q25" s="25"/>
      <c r="R25" s="31"/>
      <c r="S25" s="31"/>
      <c r="T25" s="32"/>
      <c r="U25" s="31"/>
      <c r="V25" s="31"/>
      <c r="W25" s="32"/>
    </row>
    <row r="26" spans="1:23" s="5" customFormat="1" x14ac:dyDescent="0.25">
      <c r="A26" s="25" t="s">
        <v>61</v>
      </c>
      <c r="B26" s="25" t="s">
        <v>81</v>
      </c>
      <c r="C26" s="25" t="s">
        <v>82</v>
      </c>
      <c r="D26" s="25" t="s">
        <v>83</v>
      </c>
      <c r="E26" s="25" t="s">
        <v>76</v>
      </c>
      <c r="F26" s="26">
        <v>22.46</v>
      </c>
      <c r="G26" s="26">
        <f t="shared" si="0"/>
        <v>36.145866240000004</v>
      </c>
      <c r="H26" s="27" t="s">
        <v>78</v>
      </c>
      <c r="I26" s="39" t="s">
        <v>427</v>
      </c>
      <c r="J26" s="28"/>
      <c r="K26" s="39" t="s">
        <v>427</v>
      </c>
      <c r="L26" s="41"/>
      <c r="M26" s="25" t="s">
        <v>68</v>
      </c>
      <c r="N26" s="25"/>
      <c r="O26" s="29"/>
      <c r="P26" s="30"/>
      <c r="Q26" s="25"/>
      <c r="R26" s="31"/>
      <c r="S26" s="31"/>
      <c r="T26" s="32"/>
      <c r="U26" s="31"/>
      <c r="V26" s="31"/>
      <c r="W26" s="32"/>
    </row>
    <row r="27" spans="1:23" s="5" customFormat="1" x14ac:dyDescent="0.25">
      <c r="A27" s="25" t="s">
        <v>61</v>
      </c>
      <c r="B27" s="25" t="s">
        <v>84</v>
      </c>
      <c r="C27" s="25" t="s">
        <v>71</v>
      </c>
      <c r="D27" s="25" t="s">
        <v>85</v>
      </c>
      <c r="E27" s="25" t="s">
        <v>86</v>
      </c>
      <c r="F27" s="26">
        <v>8.42</v>
      </c>
      <c r="G27" s="26">
        <f t="shared" si="0"/>
        <v>13.55067648</v>
      </c>
      <c r="H27" s="27" t="s">
        <v>21</v>
      </c>
      <c r="I27" s="39" t="s">
        <v>427</v>
      </c>
      <c r="J27" s="28"/>
      <c r="K27" s="39" t="s">
        <v>427</v>
      </c>
      <c r="L27" s="41"/>
      <c r="M27" s="25" t="s">
        <v>68</v>
      </c>
      <c r="N27" s="25"/>
      <c r="O27" s="29"/>
      <c r="P27" s="30"/>
      <c r="Q27" s="25"/>
      <c r="R27" s="31"/>
      <c r="S27" s="31"/>
      <c r="T27" s="32"/>
      <c r="U27" s="31"/>
      <c r="V27" s="31"/>
      <c r="W27" s="32"/>
    </row>
    <row r="28" spans="1:23" s="5" customFormat="1" x14ac:dyDescent="0.25">
      <c r="A28" s="25" t="s">
        <v>61</v>
      </c>
      <c r="B28" s="25" t="s">
        <v>87</v>
      </c>
      <c r="C28" s="25" t="s">
        <v>71</v>
      </c>
      <c r="D28" s="25" t="s">
        <v>88</v>
      </c>
      <c r="E28" s="25" t="s">
        <v>89</v>
      </c>
      <c r="F28" s="26">
        <v>47.9</v>
      </c>
      <c r="G28" s="26">
        <f t="shared" si="0"/>
        <v>77.087577600000003</v>
      </c>
      <c r="H28" s="27" t="s">
        <v>21</v>
      </c>
      <c r="I28" s="39" t="s">
        <v>427</v>
      </c>
      <c r="J28" s="28"/>
      <c r="K28" s="39" t="s">
        <v>427</v>
      </c>
      <c r="L28" s="41"/>
      <c r="M28" s="25" t="s">
        <v>68</v>
      </c>
      <c r="N28" s="25"/>
      <c r="O28" s="29"/>
      <c r="P28" s="29" t="s">
        <v>69</v>
      </c>
      <c r="Q28" s="25"/>
      <c r="R28" s="31"/>
      <c r="S28" s="31"/>
      <c r="T28" s="32"/>
      <c r="U28" s="31"/>
      <c r="V28" s="31"/>
      <c r="W28" s="32"/>
    </row>
    <row r="29" spans="1:23" s="5" customFormat="1" x14ac:dyDescent="0.25">
      <c r="A29" s="25" t="s">
        <v>432</v>
      </c>
      <c r="B29" s="25" t="s">
        <v>90</v>
      </c>
      <c r="C29" s="25" t="s">
        <v>63</v>
      </c>
      <c r="D29" s="25" t="s">
        <v>65</v>
      </c>
      <c r="E29" s="25" t="s">
        <v>91</v>
      </c>
      <c r="F29" s="26">
        <v>6.95</v>
      </c>
      <c r="G29" s="26">
        <f t="shared" si="0"/>
        <v>11.184940800000001</v>
      </c>
      <c r="H29" s="27" t="s">
        <v>21</v>
      </c>
      <c r="I29" s="39" t="s">
        <v>427</v>
      </c>
      <c r="J29" s="28"/>
      <c r="K29" s="39" t="s">
        <v>427</v>
      </c>
      <c r="L29" s="41"/>
      <c r="M29" s="25" t="s">
        <v>68</v>
      </c>
      <c r="N29" s="25"/>
      <c r="O29" s="29"/>
      <c r="P29" s="29" t="s">
        <v>69</v>
      </c>
      <c r="Q29" s="25"/>
      <c r="R29" s="31"/>
      <c r="S29" s="31"/>
      <c r="T29" s="32"/>
      <c r="U29" s="31"/>
      <c r="V29" s="31"/>
      <c r="W29" s="32"/>
    </row>
    <row r="30" spans="1:23" s="5" customFormat="1" x14ac:dyDescent="0.25">
      <c r="A30" s="25" t="s">
        <v>432</v>
      </c>
      <c r="B30" s="25" t="s">
        <v>92</v>
      </c>
      <c r="C30" s="25" t="s">
        <v>93</v>
      </c>
      <c r="D30" s="25" t="s">
        <v>94</v>
      </c>
      <c r="E30" s="25" t="s">
        <v>95</v>
      </c>
      <c r="F30" s="26">
        <v>14.17</v>
      </c>
      <c r="G30" s="26">
        <f t="shared" si="0"/>
        <v>22.804404480000002</v>
      </c>
      <c r="H30" s="27" t="s">
        <v>21</v>
      </c>
      <c r="I30" s="39" t="s">
        <v>427</v>
      </c>
      <c r="J30" s="28"/>
      <c r="K30" s="39" t="s">
        <v>427</v>
      </c>
      <c r="L30" s="41"/>
      <c r="M30" s="25" t="s">
        <v>68</v>
      </c>
      <c r="N30" s="25"/>
      <c r="O30" s="29"/>
      <c r="P30" s="29" t="s">
        <v>69</v>
      </c>
      <c r="Q30" s="25"/>
      <c r="R30" s="31"/>
      <c r="S30" s="31"/>
      <c r="T30" s="32"/>
      <c r="U30" s="31"/>
      <c r="V30" s="31"/>
      <c r="W30" s="32"/>
    </row>
    <row r="31" spans="1:23" s="5" customFormat="1" x14ac:dyDescent="0.25">
      <c r="A31" s="25" t="s">
        <v>61</v>
      </c>
      <c r="B31" s="25" t="s">
        <v>96</v>
      </c>
      <c r="C31" s="25" t="s">
        <v>82</v>
      </c>
      <c r="D31" s="25" t="s">
        <v>97</v>
      </c>
      <c r="E31" s="25" t="s">
        <v>98</v>
      </c>
      <c r="F31" s="26">
        <v>22.36</v>
      </c>
      <c r="G31" s="26">
        <f t="shared" si="0"/>
        <v>35.984931840000002</v>
      </c>
      <c r="H31" s="27" t="s">
        <v>21</v>
      </c>
      <c r="I31" s="39" t="s">
        <v>427</v>
      </c>
      <c r="J31" s="28"/>
      <c r="K31" s="39" t="s">
        <v>427</v>
      </c>
      <c r="L31" s="41"/>
      <c r="M31" s="25" t="s">
        <v>68</v>
      </c>
      <c r="N31" s="25"/>
      <c r="O31" s="29"/>
      <c r="P31" s="29"/>
      <c r="Q31" s="25"/>
      <c r="R31" s="31"/>
      <c r="S31" s="31"/>
      <c r="T31" s="32"/>
      <c r="U31" s="31"/>
      <c r="V31" s="31"/>
      <c r="W31" s="32"/>
    </row>
    <row r="32" spans="1:23" s="5" customFormat="1" x14ac:dyDescent="0.25">
      <c r="A32" s="25" t="s">
        <v>61</v>
      </c>
      <c r="B32" s="25" t="s">
        <v>99</v>
      </c>
      <c r="C32" s="25" t="s">
        <v>71</v>
      </c>
      <c r="D32" s="25" t="s">
        <v>100</v>
      </c>
      <c r="E32" s="25" t="s">
        <v>101</v>
      </c>
      <c r="F32" s="26">
        <v>21.66</v>
      </c>
      <c r="G32" s="26">
        <f t="shared" si="0"/>
        <v>34.858391040000001</v>
      </c>
      <c r="H32" s="27" t="s">
        <v>21</v>
      </c>
      <c r="I32" s="39" t="s">
        <v>427</v>
      </c>
      <c r="J32" s="28"/>
      <c r="K32" s="39" t="s">
        <v>427</v>
      </c>
      <c r="L32" s="41"/>
      <c r="M32" s="25" t="s">
        <v>68</v>
      </c>
      <c r="N32" s="25"/>
      <c r="O32" s="29"/>
      <c r="P32" s="29" t="s">
        <v>69</v>
      </c>
      <c r="Q32" s="25"/>
      <c r="R32" s="31"/>
      <c r="S32" s="31"/>
      <c r="T32" s="32"/>
      <c r="U32" s="31"/>
      <c r="V32" s="31"/>
      <c r="W32" s="32"/>
    </row>
    <row r="33" spans="1:23" s="5" customFormat="1" x14ac:dyDescent="0.25">
      <c r="A33" s="25" t="s">
        <v>432</v>
      </c>
      <c r="B33" s="25" t="s">
        <v>102</v>
      </c>
      <c r="C33" s="25" t="s">
        <v>63</v>
      </c>
      <c r="D33" s="25" t="s">
        <v>60</v>
      </c>
      <c r="E33" s="25" t="s">
        <v>103</v>
      </c>
      <c r="F33" s="26">
        <v>2.8</v>
      </c>
      <c r="G33" s="26">
        <f t="shared" si="0"/>
        <v>4.5061631999999996</v>
      </c>
      <c r="H33" s="27" t="s">
        <v>21</v>
      </c>
      <c r="I33" s="39" t="s">
        <v>427</v>
      </c>
      <c r="J33" s="28" t="s">
        <v>67</v>
      </c>
      <c r="K33" s="27"/>
      <c r="L33" s="41"/>
      <c r="M33" s="25" t="s">
        <v>68</v>
      </c>
      <c r="N33" s="25"/>
      <c r="O33" s="29"/>
      <c r="P33" s="29" t="s">
        <v>69</v>
      </c>
      <c r="Q33" s="25"/>
      <c r="R33" s="31"/>
      <c r="S33" s="31"/>
      <c r="T33" s="32"/>
      <c r="U33" s="31"/>
      <c r="V33" s="31"/>
      <c r="W33" s="32"/>
    </row>
    <row r="34" spans="1:23" s="5" customFormat="1" x14ac:dyDescent="0.25">
      <c r="A34" s="25" t="s">
        <v>432</v>
      </c>
      <c r="B34" s="25" t="s">
        <v>104</v>
      </c>
      <c r="C34" s="25" t="s">
        <v>71</v>
      </c>
      <c r="D34" s="25" t="s">
        <v>105</v>
      </c>
      <c r="E34" s="25" t="s">
        <v>106</v>
      </c>
      <c r="F34" s="26">
        <v>12.22</v>
      </c>
      <c r="G34" s="26">
        <f t="shared" si="0"/>
        <v>19.666183680000003</v>
      </c>
      <c r="H34" s="27" t="s">
        <v>78</v>
      </c>
      <c r="I34" s="39" t="s">
        <v>427</v>
      </c>
      <c r="J34" s="28"/>
      <c r="K34" s="39" t="s">
        <v>427</v>
      </c>
      <c r="L34" s="41"/>
      <c r="M34" s="25" t="s">
        <v>68</v>
      </c>
      <c r="N34" s="25"/>
      <c r="O34" s="29"/>
      <c r="P34" s="29" t="s">
        <v>69</v>
      </c>
      <c r="Q34" s="25"/>
      <c r="R34" s="31"/>
      <c r="S34" s="31"/>
      <c r="T34" s="32"/>
      <c r="U34" s="31"/>
      <c r="V34" s="31"/>
      <c r="W34" s="32"/>
    </row>
    <row r="35" spans="1:23" s="5" customFormat="1" x14ac:dyDescent="0.25">
      <c r="A35" s="25" t="s">
        <v>432</v>
      </c>
      <c r="B35" s="25" t="s">
        <v>107</v>
      </c>
      <c r="C35" s="25" t="s">
        <v>71</v>
      </c>
      <c r="D35" s="25" t="s">
        <v>108</v>
      </c>
      <c r="E35" s="25" t="s">
        <v>109</v>
      </c>
      <c r="F35" s="26">
        <v>17.45</v>
      </c>
      <c r="G35" s="26">
        <f t="shared" si="0"/>
        <v>28.083052800000001</v>
      </c>
      <c r="H35" s="27" t="s">
        <v>21</v>
      </c>
      <c r="I35" s="39" t="s">
        <v>427</v>
      </c>
      <c r="J35" s="28"/>
      <c r="K35" s="39" t="s">
        <v>427</v>
      </c>
      <c r="L35" s="41"/>
      <c r="M35" s="25" t="s">
        <v>68</v>
      </c>
      <c r="N35" s="25"/>
      <c r="O35" s="29"/>
      <c r="P35" s="29" t="s">
        <v>69</v>
      </c>
      <c r="Q35" s="25"/>
      <c r="R35" s="31"/>
      <c r="S35" s="31"/>
      <c r="T35" s="32"/>
      <c r="U35" s="31"/>
      <c r="V35" s="31"/>
      <c r="W35" s="32"/>
    </row>
    <row r="36" spans="1:23" s="5" customFormat="1" x14ac:dyDescent="0.25">
      <c r="A36" s="25" t="s">
        <v>61</v>
      </c>
      <c r="B36" s="25" t="s">
        <v>110</v>
      </c>
      <c r="C36" s="25" t="s">
        <v>111</v>
      </c>
      <c r="D36" s="25" t="s">
        <v>112</v>
      </c>
      <c r="E36" s="25" t="s">
        <v>113</v>
      </c>
      <c r="F36" s="26">
        <v>33.4</v>
      </c>
      <c r="G36" s="26">
        <f t="shared" si="0"/>
        <v>53.752089599999998</v>
      </c>
      <c r="H36" s="27" t="s">
        <v>21</v>
      </c>
      <c r="I36" s="39" t="s">
        <v>427</v>
      </c>
      <c r="J36" s="28"/>
      <c r="K36" s="39" t="s">
        <v>427</v>
      </c>
      <c r="L36" s="41"/>
      <c r="M36" s="25" t="s">
        <v>68</v>
      </c>
      <c r="N36" s="25"/>
      <c r="O36" s="29"/>
      <c r="P36" s="29"/>
      <c r="Q36" s="25"/>
      <c r="R36" s="31"/>
      <c r="S36" s="31"/>
      <c r="T36" s="32"/>
      <c r="U36" s="31"/>
      <c r="V36" s="31"/>
      <c r="W36" s="32"/>
    </row>
    <row r="37" spans="1:23" s="5" customFormat="1" x14ac:dyDescent="0.25">
      <c r="A37" s="25" t="s">
        <v>61</v>
      </c>
      <c r="B37" s="25" t="s">
        <v>114</v>
      </c>
      <c r="C37" s="25" t="s">
        <v>111</v>
      </c>
      <c r="D37" s="25" t="s">
        <v>115</v>
      </c>
      <c r="E37" s="25" t="s">
        <v>116</v>
      </c>
      <c r="F37" s="26">
        <v>9.7799999999999994</v>
      </c>
      <c r="G37" s="26">
        <f t="shared" si="0"/>
        <v>15.739384319999999</v>
      </c>
      <c r="H37" s="27" t="s">
        <v>21</v>
      </c>
      <c r="I37" s="25"/>
      <c r="J37" s="28"/>
      <c r="K37" s="39" t="s">
        <v>427</v>
      </c>
      <c r="L37" s="41"/>
      <c r="M37" s="25" t="s">
        <v>68</v>
      </c>
      <c r="N37" s="25"/>
      <c r="O37" s="29"/>
      <c r="P37" s="29"/>
      <c r="Q37" s="25"/>
      <c r="R37" s="31"/>
      <c r="S37" s="31"/>
      <c r="T37" s="32"/>
      <c r="U37" s="31"/>
      <c r="V37" s="31"/>
      <c r="W37" s="32"/>
    </row>
    <row r="38" spans="1:23" s="5" customFormat="1" x14ac:dyDescent="0.25">
      <c r="A38" s="25" t="s">
        <v>61</v>
      </c>
      <c r="B38" s="25" t="s">
        <v>117</v>
      </c>
      <c r="C38" s="25" t="s">
        <v>118</v>
      </c>
      <c r="D38" s="25" t="s">
        <v>119</v>
      </c>
      <c r="E38" s="25" t="s">
        <v>83</v>
      </c>
      <c r="F38" s="26">
        <v>12</v>
      </c>
      <c r="G38" s="26">
        <f t="shared" si="0"/>
        <v>19.312128000000001</v>
      </c>
      <c r="H38" s="27" t="s">
        <v>21</v>
      </c>
      <c r="I38" s="25"/>
      <c r="J38" s="28"/>
      <c r="K38" s="39" t="s">
        <v>427</v>
      </c>
      <c r="L38" s="41"/>
      <c r="M38" s="25" t="s">
        <v>68</v>
      </c>
      <c r="N38" s="25"/>
      <c r="O38" s="29"/>
      <c r="P38" s="29"/>
      <c r="Q38" s="25"/>
      <c r="R38" s="31"/>
      <c r="S38" s="31"/>
      <c r="T38" s="32"/>
      <c r="U38" s="31"/>
      <c r="V38" s="31"/>
      <c r="W38" s="32"/>
    </row>
    <row r="39" spans="1:23" s="5" customFormat="1" x14ac:dyDescent="0.25">
      <c r="A39" s="25" t="s">
        <v>432</v>
      </c>
      <c r="B39" s="25" t="s">
        <v>120</v>
      </c>
      <c r="C39" s="25" t="s">
        <v>71</v>
      </c>
      <c r="D39" s="25" t="s">
        <v>110</v>
      </c>
      <c r="E39" s="25" t="s">
        <v>109</v>
      </c>
      <c r="F39" s="26">
        <v>5.0999999999999996</v>
      </c>
      <c r="G39" s="26">
        <f t="shared" si="0"/>
        <v>8.2076543999999991</v>
      </c>
      <c r="H39" s="27" t="s">
        <v>21</v>
      </c>
      <c r="I39" s="39" t="s">
        <v>427</v>
      </c>
      <c r="J39" s="28"/>
      <c r="K39" s="39" t="s">
        <v>427</v>
      </c>
      <c r="L39" s="41"/>
      <c r="M39" s="25" t="s">
        <v>68</v>
      </c>
      <c r="N39" s="25"/>
      <c r="O39" s="29"/>
      <c r="P39" s="29" t="s">
        <v>69</v>
      </c>
      <c r="Q39" s="25"/>
      <c r="R39" s="31"/>
      <c r="S39" s="31"/>
      <c r="T39" s="32"/>
      <c r="U39" s="31"/>
      <c r="V39" s="31"/>
      <c r="W39" s="32"/>
    </row>
    <row r="40" spans="1:23" s="5" customFormat="1" x14ac:dyDescent="0.25">
      <c r="A40" s="25" t="s">
        <v>432</v>
      </c>
      <c r="B40" s="25" t="s">
        <v>121</v>
      </c>
      <c r="C40" s="25" t="s">
        <v>63</v>
      </c>
      <c r="D40" s="25" t="s">
        <v>91</v>
      </c>
      <c r="E40" s="25" t="s">
        <v>122</v>
      </c>
      <c r="F40" s="26">
        <v>5.38</v>
      </c>
      <c r="G40" s="26">
        <f t="shared" si="0"/>
        <v>8.6582707200000009</v>
      </c>
      <c r="H40" s="27" t="s">
        <v>21</v>
      </c>
      <c r="I40" s="39" t="s">
        <v>427</v>
      </c>
      <c r="J40" s="28"/>
      <c r="K40" s="39" t="s">
        <v>427</v>
      </c>
      <c r="L40" s="41"/>
      <c r="M40" s="25" t="s">
        <v>68</v>
      </c>
      <c r="N40" s="25"/>
      <c r="O40" s="29"/>
      <c r="P40" s="29" t="s">
        <v>69</v>
      </c>
      <c r="Q40" s="25"/>
      <c r="R40" s="31"/>
      <c r="S40" s="31"/>
      <c r="T40" s="32"/>
      <c r="U40" s="31"/>
      <c r="V40" s="31"/>
      <c r="W40" s="32"/>
    </row>
    <row r="41" spans="1:23" s="5" customFormat="1" x14ac:dyDescent="0.25">
      <c r="A41" s="25" t="s">
        <v>432</v>
      </c>
      <c r="B41" s="25" t="s">
        <v>123</v>
      </c>
      <c r="C41" s="25" t="s">
        <v>71</v>
      </c>
      <c r="D41" s="25" t="s">
        <v>124</v>
      </c>
      <c r="E41" s="25" t="s">
        <v>125</v>
      </c>
      <c r="F41" s="26">
        <v>41.43</v>
      </c>
      <c r="G41" s="26">
        <f t="shared" si="0"/>
        <v>66.675121920000009</v>
      </c>
      <c r="H41" s="27" t="s">
        <v>54</v>
      </c>
      <c r="I41" s="39" t="s">
        <v>427</v>
      </c>
      <c r="J41" s="28"/>
      <c r="K41" s="39" t="s">
        <v>427</v>
      </c>
      <c r="L41" s="41"/>
      <c r="M41" s="25" t="s">
        <v>68</v>
      </c>
      <c r="N41" s="25"/>
      <c r="O41" s="29"/>
      <c r="P41" s="29" t="s">
        <v>69</v>
      </c>
      <c r="Q41" s="25"/>
      <c r="R41" s="31"/>
      <c r="S41" s="31"/>
      <c r="T41" s="32"/>
      <c r="U41" s="31"/>
      <c r="V41" s="31"/>
      <c r="W41" s="32"/>
    </row>
    <row r="42" spans="1:23" s="5" customFormat="1" x14ac:dyDescent="0.25">
      <c r="A42" s="25" t="s">
        <v>61</v>
      </c>
      <c r="B42" s="25" t="s">
        <v>126</v>
      </c>
      <c r="C42" s="25" t="s">
        <v>71</v>
      </c>
      <c r="D42" s="25" t="s">
        <v>127</v>
      </c>
      <c r="E42" s="25" t="s">
        <v>128</v>
      </c>
      <c r="F42" s="26">
        <v>24.38</v>
      </c>
      <c r="G42" s="26">
        <f t="shared" si="0"/>
        <v>39.235806719999999</v>
      </c>
      <c r="H42" s="27" t="s">
        <v>78</v>
      </c>
      <c r="I42" s="39" t="s">
        <v>427</v>
      </c>
      <c r="J42" s="28"/>
      <c r="K42" s="39" t="s">
        <v>427</v>
      </c>
      <c r="L42" s="41"/>
      <c r="M42" s="25" t="s">
        <v>68</v>
      </c>
      <c r="N42" s="25"/>
      <c r="O42" s="29"/>
      <c r="P42" s="29" t="s">
        <v>69</v>
      </c>
      <c r="Q42" s="25"/>
      <c r="R42" s="31"/>
      <c r="S42" s="31"/>
      <c r="T42" s="32"/>
      <c r="U42" s="31"/>
      <c r="V42" s="31"/>
      <c r="W42" s="32"/>
    </row>
    <row r="43" spans="1:23" s="5" customFormat="1" x14ac:dyDescent="0.25">
      <c r="A43" s="25" t="s">
        <v>129</v>
      </c>
      <c r="B43" s="25" t="s">
        <v>130</v>
      </c>
      <c r="C43" s="25" t="s">
        <v>131</v>
      </c>
      <c r="D43" s="25" t="s">
        <v>132</v>
      </c>
      <c r="E43" s="25" t="s">
        <v>133</v>
      </c>
      <c r="F43" s="26">
        <v>6.2</v>
      </c>
      <c r="G43" s="26">
        <f t="shared" si="0"/>
        <v>9.9779328000000014</v>
      </c>
      <c r="H43" s="27" t="s">
        <v>21</v>
      </c>
      <c r="I43" s="39" t="s">
        <v>427</v>
      </c>
      <c r="J43" s="28"/>
      <c r="K43" s="39" t="s">
        <v>427</v>
      </c>
      <c r="L43" s="41"/>
      <c r="M43" s="25" t="s">
        <v>134</v>
      </c>
      <c r="N43" s="25"/>
      <c r="O43" s="29"/>
      <c r="P43" s="30"/>
      <c r="Q43" s="25"/>
      <c r="R43" s="31"/>
      <c r="S43" s="31"/>
      <c r="T43" s="32"/>
      <c r="U43" s="31"/>
      <c r="V43" s="31"/>
      <c r="W43" s="32"/>
    </row>
    <row r="44" spans="1:23" s="5" customFormat="1" x14ac:dyDescent="0.25">
      <c r="A44" s="25" t="s">
        <v>135</v>
      </c>
      <c r="B44" s="25" t="s">
        <v>136</v>
      </c>
      <c r="C44" s="25" t="s">
        <v>137</v>
      </c>
      <c r="D44" s="25" t="s">
        <v>138</v>
      </c>
      <c r="E44" s="25" t="s">
        <v>139</v>
      </c>
      <c r="F44" s="26">
        <v>0.4</v>
      </c>
      <c r="G44" s="26">
        <f t="shared" si="0"/>
        <v>0.64373760000000013</v>
      </c>
      <c r="H44" s="27" t="s">
        <v>140</v>
      </c>
      <c r="I44" s="39" t="s">
        <v>427</v>
      </c>
      <c r="J44" s="28"/>
      <c r="K44" s="39" t="s">
        <v>427</v>
      </c>
      <c r="L44" s="40" t="s">
        <v>427</v>
      </c>
      <c r="M44" s="25"/>
      <c r="N44" s="25"/>
      <c r="O44" s="29"/>
      <c r="P44" s="30"/>
      <c r="Q44" s="25"/>
      <c r="R44" s="31"/>
      <c r="S44" s="31"/>
      <c r="T44" s="32"/>
      <c r="U44" s="31"/>
      <c r="V44" s="31"/>
      <c r="W44" s="32"/>
    </row>
    <row r="45" spans="1:23" s="5" customFormat="1" x14ac:dyDescent="0.25">
      <c r="A45" s="25" t="s">
        <v>141</v>
      </c>
      <c r="B45" s="25" t="s">
        <v>142</v>
      </c>
      <c r="C45" s="25" t="s">
        <v>143</v>
      </c>
      <c r="D45" s="25" t="s">
        <v>144</v>
      </c>
      <c r="E45" s="25" t="s">
        <v>145</v>
      </c>
      <c r="F45" s="26">
        <v>17.46</v>
      </c>
      <c r="G45" s="26">
        <f t="shared" si="0"/>
        <v>28.099146240000003</v>
      </c>
      <c r="H45" s="27" t="s">
        <v>54</v>
      </c>
      <c r="I45" s="39" t="s">
        <v>427</v>
      </c>
      <c r="J45" s="28"/>
      <c r="K45" s="39" t="s">
        <v>427</v>
      </c>
      <c r="L45" s="40" t="s">
        <v>427</v>
      </c>
      <c r="M45" s="25"/>
      <c r="N45" s="25">
        <v>5.9</v>
      </c>
      <c r="O45" s="29" t="s">
        <v>146</v>
      </c>
      <c r="P45" s="30"/>
      <c r="Q45" s="25"/>
      <c r="R45" s="31"/>
      <c r="S45" s="31"/>
      <c r="T45" s="32"/>
      <c r="U45" s="31"/>
      <c r="V45" s="31"/>
      <c r="W45" s="32"/>
    </row>
    <row r="46" spans="1:23" s="5" customFormat="1" x14ac:dyDescent="0.25">
      <c r="A46" s="25" t="s">
        <v>141</v>
      </c>
      <c r="B46" s="25" t="s">
        <v>142</v>
      </c>
      <c r="C46" s="25" t="s">
        <v>143</v>
      </c>
      <c r="D46" s="25" t="s">
        <v>144</v>
      </c>
      <c r="E46" s="25" t="s">
        <v>145</v>
      </c>
      <c r="F46" s="26">
        <v>2.1</v>
      </c>
      <c r="G46" s="26">
        <f t="shared" si="0"/>
        <v>3.3796224000000006</v>
      </c>
      <c r="H46" s="27" t="s">
        <v>21</v>
      </c>
      <c r="I46" s="39" t="s">
        <v>427</v>
      </c>
      <c r="J46" s="28"/>
      <c r="K46" s="27"/>
      <c r="L46" s="40" t="s">
        <v>427</v>
      </c>
      <c r="M46" s="25"/>
      <c r="N46" s="26">
        <f>F46</f>
        <v>2.1</v>
      </c>
      <c r="O46" s="29" t="s">
        <v>58</v>
      </c>
      <c r="P46" s="30"/>
      <c r="Q46" s="25"/>
      <c r="R46" s="31"/>
      <c r="S46" s="31"/>
      <c r="T46" s="32"/>
      <c r="U46" s="31"/>
      <c r="V46" s="31"/>
      <c r="W46" s="32"/>
    </row>
    <row r="47" spans="1:23" s="5" customFormat="1" x14ac:dyDescent="0.25">
      <c r="A47" s="25" t="s">
        <v>141</v>
      </c>
      <c r="B47" s="25" t="s">
        <v>142</v>
      </c>
      <c r="C47" s="25" t="s">
        <v>143</v>
      </c>
      <c r="D47" s="25" t="s">
        <v>144</v>
      </c>
      <c r="E47" s="25" t="s">
        <v>145</v>
      </c>
      <c r="F47" s="26">
        <v>3.8</v>
      </c>
      <c r="G47" s="26">
        <f t="shared" si="0"/>
        <v>6.1155071999999997</v>
      </c>
      <c r="H47" s="27" t="s">
        <v>21</v>
      </c>
      <c r="I47" s="39" t="s">
        <v>427</v>
      </c>
      <c r="J47" s="28"/>
      <c r="K47" s="27"/>
      <c r="L47" s="40" t="s">
        <v>427</v>
      </c>
      <c r="M47" s="25"/>
      <c r="N47" s="26">
        <f>F47</f>
        <v>3.8</v>
      </c>
      <c r="O47" s="29" t="s">
        <v>58</v>
      </c>
      <c r="P47" s="30"/>
      <c r="Q47" s="25"/>
      <c r="R47" s="31"/>
      <c r="S47" s="31"/>
      <c r="T47" s="32"/>
      <c r="U47" s="31"/>
      <c r="V47" s="31"/>
      <c r="W47" s="32"/>
    </row>
    <row r="48" spans="1:23" s="5" customFormat="1" x14ac:dyDescent="0.25">
      <c r="A48" s="25" t="s">
        <v>141</v>
      </c>
      <c r="B48" s="25" t="s">
        <v>147</v>
      </c>
      <c r="C48" s="25" t="s">
        <v>143</v>
      </c>
      <c r="D48" s="25" t="s">
        <v>148</v>
      </c>
      <c r="E48" s="25" t="s">
        <v>145</v>
      </c>
      <c r="F48" s="26">
        <v>62.84</v>
      </c>
      <c r="G48" s="26">
        <f t="shared" si="0"/>
        <v>101.13117696000002</v>
      </c>
      <c r="H48" s="27" t="s">
        <v>54</v>
      </c>
      <c r="I48" s="39" t="s">
        <v>427</v>
      </c>
      <c r="J48" s="28"/>
      <c r="K48" s="39" t="s">
        <v>427</v>
      </c>
      <c r="L48" s="40" t="s">
        <v>427</v>
      </c>
      <c r="M48" s="25"/>
      <c r="N48" s="25"/>
      <c r="O48" s="29" t="s">
        <v>149</v>
      </c>
      <c r="P48" s="30"/>
      <c r="Q48" s="25"/>
      <c r="R48" s="31"/>
      <c r="S48" s="31"/>
      <c r="T48" s="32"/>
      <c r="U48" s="31"/>
      <c r="V48" s="31"/>
      <c r="W48" s="32"/>
    </row>
    <row r="49" spans="1:23" s="5" customFormat="1" x14ac:dyDescent="0.25">
      <c r="A49" s="25" t="s">
        <v>141</v>
      </c>
      <c r="B49" s="25" t="s">
        <v>147</v>
      </c>
      <c r="C49" s="25" t="s">
        <v>143</v>
      </c>
      <c r="D49" s="25" t="s">
        <v>148</v>
      </c>
      <c r="E49" s="25"/>
      <c r="F49" s="26">
        <v>7.4</v>
      </c>
      <c r="G49" s="26">
        <f t="shared" si="0"/>
        <v>11.909145600000002</v>
      </c>
      <c r="H49" s="27" t="s">
        <v>21</v>
      </c>
      <c r="I49" s="39" t="s">
        <v>427</v>
      </c>
      <c r="J49" s="28"/>
      <c r="K49" s="39" t="s">
        <v>427</v>
      </c>
      <c r="L49" s="40" t="s">
        <v>427</v>
      </c>
      <c r="M49" s="25"/>
      <c r="N49" s="26">
        <f>F49</f>
        <v>7.4</v>
      </c>
      <c r="O49" s="29" t="s">
        <v>58</v>
      </c>
      <c r="P49" s="30"/>
      <c r="Q49" s="25"/>
      <c r="R49" s="31"/>
      <c r="S49" s="31"/>
      <c r="T49" s="32"/>
      <c r="U49" s="31"/>
      <c r="V49" s="31"/>
      <c r="W49" s="32"/>
    </row>
    <row r="50" spans="1:23" s="5" customFormat="1" x14ac:dyDescent="0.25">
      <c r="A50" s="25" t="s">
        <v>150</v>
      </c>
      <c r="B50" s="25" t="s">
        <v>151</v>
      </c>
      <c r="C50" s="25" t="s">
        <v>152</v>
      </c>
      <c r="D50" s="25" t="s">
        <v>153</v>
      </c>
      <c r="E50" s="25" t="s">
        <v>151</v>
      </c>
      <c r="F50" s="26">
        <v>1.5</v>
      </c>
      <c r="G50" s="26">
        <f t="shared" si="0"/>
        <v>2.4140160000000002</v>
      </c>
      <c r="H50" s="27" t="s">
        <v>6</v>
      </c>
      <c r="I50" s="25"/>
      <c r="J50" s="28"/>
      <c r="K50" s="27"/>
      <c r="L50" s="40" t="s">
        <v>427</v>
      </c>
      <c r="M50" s="25"/>
      <c r="N50" s="25"/>
      <c r="O50" s="29" t="s">
        <v>154</v>
      </c>
      <c r="P50" s="30"/>
      <c r="Q50" s="25"/>
      <c r="R50" s="31"/>
      <c r="S50" s="31"/>
      <c r="T50" s="32"/>
      <c r="U50" s="31"/>
      <c r="V50" s="31"/>
      <c r="W50" s="32"/>
    </row>
    <row r="51" spans="1:23" s="5" customFormat="1" x14ac:dyDescent="0.25">
      <c r="A51" s="25" t="s">
        <v>155</v>
      </c>
      <c r="B51" s="25" t="s">
        <v>156</v>
      </c>
      <c r="C51" s="25" t="s">
        <v>157</v>
      </c>
      <c r="D51" s="25" t="s">
        <v>158</v>
      </c>
      <c r="E51" s="25" t="s">
        <v>158</v>
      </c>
      <c r="F51" s="26">
        <v>0.4</v>
      </c>
      <c r="G51" s="26">
        <f t="shared" si="0"/>
        <v>0.64373760000000013</v>
      </c>
      <c r="H51" s="27" t="s">
        <v>140</v>
      </c>
      <c r="I51" s="39" t="s">
        <v>427</v>
      </c>
      <c r="J51" s="28"/>
      <c r="K51" s="39" t="s">
        <v>427</v>
      </c>
      <c r="L51" s="41"/>
      <c r="M51" s="25" t="s">
        <v>52</v>
      </c>
      <c r="N51" s="25"/>
      <c r="O51" s="29"/>
      <c r="P51" s="30"/>
      <c r="Q51" s="25"/>
      <c r="R51" s="31"/>
      <c r="S51" s="31"/>
      <c r="T51" s="32"/>
      <c r="U51" s="31"/>
      <c r="V51" s="31"/>
      <c r="W51" s="32"/>
    </row>
    <row r="52" spans="1:23" s="5" customFormat="1" x14ac:dyDescent="0.25">
      <c r="A52" s="25" t="s">
        <v>159</v>
      </c>
      <c r="B52" s="25" t="s">
        <v>160</v>
      </c>
      <c r="C52" s="25" t="s">
        <v>161</v>
      </c>
      <c r="D52" s="25" t="s">
        <v>162</v>
      </c>
      <c r="E52" s="25" t="s">
        <v>163</v>
      </c>
      <c r="F52" s="26">
        <v>6.37</v>
      </c>
      <c r="G52" s="26">
        <f t="shared" si="0"/>
        <v>10.25152128</v>
      </c>
      <c r="H52" s="27" t="s">
        <v>164</v>
      </c>
      <c r="I52" s="25"/>
      <c r="J52" s="28"/>
      <c r="K52" s="39" t="s">
        <v>427</v>
      </c>
      <c r="L52" s="40" t="s">
        <v>427</v>
      </c>
      <c r="M52" s="25"/>
      <c r="N52" s="25"/>
      <c r="O52" s="29" t="s">
        <v>165</v>
      </c>
      <c r="P52" s="30"/>
      <c r="Q52" s="25"/>
      <c r="R52" s="31"/>
      <c r="S52" s="31"/>
      <c r="T52" s="32"/>
      <c r="U52" s="31"/>
      <c r="V52" s="31"/>
      <c r="W52" s="32"/>
    </row>
    <row r="53" spans="1:23" s="5" customFormat="1" x14ac:dyDescent="0.25">
      <c r="A53" s="25" t="s">
        <v>166</v>
      </c>
      <c r="B53" s="25" t="s">
        <v>167</v>
      </c>
      <c r="C53" s="25" t="s">
        <v>168</v>
      </c>
      <c r="D53" s="25" t="s">
        <v>169</v>
      </c>
      <c r="E53" s="25" t="s">
        <v>170</v>
      </c>
      <c r="F53" s="26">
        <v>13.7</v>
      </c>
      <c r="G53" s="26">
        <f t="shared" si="0"/>
        <v>22.048012799999999</v>
      </c>
      <c r="H53" s="27" t="s">
        <v>21</v>
      </c>
      <c r="I53" s="25"/>
      <c r="J53" s="28"/>
      <c r="K53" s="39" t="s">
        <v>427</v>
      </c>
      <c r="L53" s="40" t="s">
        <v>427</v>
      </c>
      <c r="M53" s="25"/>
      <c r="N53" s="25"/>
      <c r="O53" s="29" t="s">
        <v>171</v>
      </c>
      <c r="P53" s="30"/>
      <c r="Q53" s="25"/>
      <c r="R53" s="31"/>
      <c r="S53" s="31"/>
      <c r="T53" s="32"/>
      <c r="U53" s="31"/>
      <c r="V53" s="31"/>
      <c r="W53" s="32"/>
    </row>
    <row r="54" spans="1:23" s="5" customFormat="1" x14ac:dyDescent="0.25">
      <c r="A54" s="25" t="s">
        <v>166</v>
      </c>
      <c r="B54" s="25" t="s">
        <v>167</v>
      </c>
      <c r="C54" s="25" t="s">
        <v>168</v>
      </c>
      <c r="D54" s="25" t="s">
        <v>169</v>
      </c>
      <c r="E54" s="25" t="s">
        <v>170</v>
      </c>
      <c r="F54" s="26">
        <v>6.4</v>
      </c>
      <c r="G54" s="26">
        <f t="shared" si="0"/>
        <v>10.299801600000002</v>
      </c>
      <c r="H54" s="27" t="s">
        <v>54</v>
      </c>
      <c r="I54" s="25"/>
      <c r="J54" s="28"/>
      <c r="K54" s="39" t="s">
        <v>427</v>
      </c>
      <c r="L54" s="40" t="s">
        <v>427</v>
      </c>
      <c r="M54" s="25"/>
      <c r="N54" s="25"/>
      <c r="O54" s="29" t="s">
        <v>171</v>
      </c>
      <c r="P54" s="30"/>
      <c r="Q54" s="25"/>
      <c r="R54" s="31"/>
      <c r="S54" s="31"/>
      <c r="T54" s="32"/>
      <c r="U54" s="31"/>
      <c r="V54" s="31"/>
      <c r="W54" s="32"/>
    </row>
    <row r="55" spans="1:23" s="5" customFormat="1" x14ac:dyDescent="0.25">
      <c r="A55" s="25" t="s">
        <v>166</v>
      </c>
      <c r="B55" s="25" t="s">
        <v>167</v>
      </c>
      <c r="C55" s="25" t="s">
        <v>168</v>
      </c>
      <c r="D55" s="25" t="s">
        <v>169</v>
      </c>
      <c r="E55" s="25" t="s">
        <v>170</v>
      </c>
      <c r="F55" s="26">
        <v>0.7</v>
      </c>
      <c r="G55" s="26">
        <f t="shared" si="0"/>
        <v>1.1265407999999999</v>
      </c>
      <c r="H55" s="27" t="s">
        <v>21</v>
      </c>
      <c r="I55" s="25"/>
      <c r="J55" s="28"/>
      <c r="K55" s="39" t="s">
        <v>427</v>
      </c>
      <c r="L55" s="40" t="s">
        <v>427</v>
      </c>
      <c r="M55" s="25"/>
      <c r="N55" s="25"/>
      <c r="O55" s="29" t="s">
        <v>171</v>
      </c>
      <c r="P55" s="30"/>
      <c r="Q55" s="25"/>
      <c r="R55" s="31"/>
      <c r="S55" s="31"/>
      <c r="T55" s="32"/>
      <c r="U55" s="31"/>
      <c r="V55" s="31"/>
      <c r="W55" s="32"/>
    </row>
    <row r="56" spans="1:23" s="5" customFormat="1" x14ac:dyDescent="0.25">
      <c r="A56" s="25" t="s">
        <v>166</v>
      </c>
      <c r="B56" s="25" t="s">
        <v>172</v>
      </c>
      <c r="C56" s="25" t="s">
        <v>168</v>
      </c>
      <c r="D56" s="25" t="s">
        <v>173</v>
      </c>
      <c r="E56" s="25" t="s">
        <v>174</v>
      </c>
      <c r="F56" s="26">
        <v>1.4</v>
      </c>
      <c r="G56" s="26">
        <f t="shared" si="0"/>
        <v>2.2530815999999998</v>
      </c>
      <c r="H56" s="27" t="s">
        <v>140</v>
      </c>
      <c r="I56" s="25"/>
      <c r="J56" s="28"/>
      <c r="K56" s="27"/>
      <c r="L56" s="40" t="s">
        <v>427</v>
      </c>
      <c r="M56" s="25"/>
      <c r="N56" s="26">
        <f>F56</f>
        <v>1.4</v>
      </c>
      <c r="O56" s="29" t="s">
        <v>58</v>
      </c>
      <c r="P56" s="30"/>
      <c r="Q56" s="25"/>
      <c r="R56" s="31"/>
      <c r="S56" s="31"/>
      <c r="T56" s="32"/>
      <c r="U56" s="31"/>
      <c r="V56" s="31"/>
      <c r="W56" s="32"/>
    </row>
    <row r="57" spans="1:23" s="5" customFormat="1" x14ac:dyDescent="0.25">
      <c r="A57" s="25" t="s">
        <v>166</v>
      </c>
      <c r="B57" s="25" t="s">
        <v>175</v>
      </c>
      <c r="C57" s="25" t="s">
        <v>168</v>
      </c>
      <c r="D57" s="25" t="s">
        <v>176</v>
      </c>
      <c r="E57" s="25" t="s">
        <v>177</v>
      </c>
      <c r="F57" s="26">
        <v>5.0999999999999996</v>
      </c>
      <c r="G57" s="26">
        <f t="shared" si="0"/>
        <v>8.2076543999999991</v>
      </c>
      <c r="H57" s="27" t="s">
        <v>21</v>
      </c>
      <c r="I57" s="25"/>
      <c r="J57" s="28"/>
      <c r="K57" s="27"/>
      <c r="L57" s="40" t="s">
        <v>427</v>
      </c>
      <c r="M57" s="25"/>
      <c r="N57" s="26">
        <f>F57</f>
        <v>5.0999999999999996</v>
      </c>
      <c r="O57" s="29" t="s">
        <v>58</v>
      </c>
      <c r="P57" s="30"/>
      <c r="Q57" s="25"/>
      <c r="R57" s="31"/>
      <c r="S57" s="31"/>
      <c r="T57" s="32"/>
      <c r="U57" s="31"/>
      <c r="V57" s="31"/>
      <c r="W57" s="32"/>
    </row>
    <row r="58" spans="1:23" s="5" customFormat="1" x14ac:dyDescent="0.25">
      <c r="A58" s="25" t="s">
        <v>166</v>
      </c>
      <c r="B58" s="25" t="s">
        <v>175</v>
      </c>
      <c r="C58" s="25" t="s">
        <v>168</v>
      </c>
      <c r="D58" s="25" t="s">
        <v>176</v>
      </c>
      <c r="E58" s="25" t="s">
        <v>177</v>
      </c>
      <c r="F58" s="26">
        <v>7.8</v>
      </c>
      <c r="G58" s="26">
        <f t="shared" si="0"/>
        <v>12.5528832</v>
      </c>
      <c r="H58" s="27" t="s">
        <v>54</v>
      </c>
      <c r="I58" s="25"/>
      <c r="J58" s="28"/>
      <c r="K58" s="27"/>
      <c r="L58" s="40" t="s">
        <v>427</v>
      </c>
      <c r="M58" s="25"/>
      <c r="N58" s="26">
        <f>F58</f>
        <v>7.8</v>
      </c>
      <c r="O58" s="29" t="s">
        <v>58</v>
      </c>
      <c r="P58" s="30"/>
      <c r="Q58" s="25"/>
      <c r="R58" s="31"/>
      <c r="S58" s="31"/>
      <c r="T58" s="32"/>
      <c r="U58" s="31"/>
      <c r="V58" s="31"/>
      <c r="W58" s="32"/>
    </row>
    <row r="59" spans="1:23" s="5" customFormat="1" x14ac:dyDescent="0.25">
      <c r="A59" s="25" t="s">
        <v>166</v>
      </c>
      <c r="B59" s="25" t="s">
        <v>175</v>
      </c>
      <c r="C59" s="25" t="s">
        <v>168</v>
      </c>
      <c r="D59" s="25" t="s">
        <v>176</v>
      </c>
      <c r="E59" s="25" t="s">
        <v>177</v>
      </c>
      <c r="F59" s="26">
        <v>13.4</v>
      </c>
      <c r="G59" s="26">
        <f t="shared" si="0"/>
        <v>21.565209600000003</v>
      </c>
      <c r="H59" s="27" t="s">
        <v>21</v>
      </c>
      <c r="I59" s="25"/>
      <c r="J59" s="28"/>
      <c r="K59" s="39" t="s">
        <v>427</v>
      </c>
      <c r="L59" s="40" t="s">
        <v>427</v>
      </c>
      <c r="M59" s="25"/>
      <c r="N59" s="25">
        <v>3.1</v>
      </c>
      <c r="O59" s="29"/>
      <c r="P59" s="30"/>
      <c r="Q59" s="25"/>
      <c r="R59" s="31"/>
      <c r="S59" s="31"/>
      <c r="T59" s="32"/>
      <c r="U59" s="31"/>
      <c r="V59" s="31"/>
      <c r="W59" s="32"/>
    </row>
    <row r="60" spans="1:23" s="5" customFormat="1" x14ac:dyDescent="0.25">
      <c r="A60" s="25" t="s">
        <v>166</v>
      </c>
      <c r="B60" s="25" t="s">
        <v>175</v>
      </c>
      <c r="C60" s="25" t="s">
        <v>168</v>
      </c>
      <c r="D60" s="25" t="s">
        <v>176</v>
      </c>
      <c r="E60" s="25" t="s">
        <v>177</v>
      </c>
      <c r="F60" s="26">
        <v>3.6</v>
      </c>
      <c r="G60" s="26">
        <f t="shared" si="0"/>
        <v>5.7936384000000007</v>
      </c>
      <c r="H60" s="27" t="s">
        <v>140</v>
      </c>
      <c r="I60" s="25"/>
      <c r="J60" s="28"/>
      <c r="K60" s="27"/>
      <c r="L60" s="40" t="s">
        <v>427</v>
      </c>
      <c r="M60" s="25"/>
      <c r="N60" s="26">
        <f>F60</f>
        <v>3.6</v>
      </c>
      <c r="O60" s="29" t="s">
        <v>58</v>
      </c>
      <c r="P60" s="30"/>
      <c r="Q60" s="25"/>
      <c r="R60" s="31"/>
      <c r="S60" s="31"/>
      <c r="T60" s="32"/>
      <c r="U60" s="31"/>
      <c r="V60" s="31"/>
      <c r="W60" s="32"/>
    </row>
    <row r="61" spans="1:23" s="5" customFormat="1" x14ac:dyDescent="0.25">
      <c r="A61" s="25" t="s">
        <v>166</v>
      </c>
      <c r="B61" s="25" t="s">
        <v>175</v>
      </c>
      <c r="C61" s="25" t="s">
        <v>168</v>
      </c>
      <c r="D61" s="25" t="s">
        <v>176</v>
      </c>
      <c r="E61" s="25" t="s">
        <v>177</v>
      </c>
      <c r="F61" s="26">
        <v>3.3</v>
      </c>
      <c r="G61" s="26">
        <f t="shared" si="0"/>
        <v>5.3108351999999996</v>
      </c>
      <c r="H61" s="27" t="s">
        <v>140</v>
      </c>
      <c r="I61" s="25"/>
      <c r="J61" s="28"/>
      <c r="K61" s="27"/>
      <c r="L61" s="40" t="s">
        <v>427</v>
      </c>
      <c r="M61" s="25"/>
      <c r="N61" s="26">
        <f>F61</f>
        <v>3.3</v>
      </c>
      <c r="O61" s="29" t="s">
        <v>58</v>
      </c>
      <c r="P61" s="30"/>
      <c r="Q61" s="25"/>
      <c r="R61" s="31"/>
      <c r="S61" s="31"/>
      <c r="T61" s="32"/>
      <c r="U61" s="31"/>
      <c r="V61" s="31"/>
      <c r="W61" s="32"/>
    </row>
    <row r="62" spans="1:23" s="5" customFormat="1" x14ac:dyDescent="0.25">
      <c r="A62" s="25" t="s">
        <v>166</v>
      </c>
      <c r="B62" s="25" t="s">
        <v>178</v>
      </c>
      <c r="C62" s="25" t="s">
        <v>179</v>
      </c>
      <c r="D62" s="25" t="s">
        <v>180</v>
      </c>
      <c r="E62" s="25" t="s">
        <v>181</v>
      </c>
      <c r="F62" s="26">
        <v>7</v>
      </c>
      <c r="G62" s="26">
        <f t="shared" si="0"/>
        <v>11.265408000000001</v>
      </c>
      <c r="H62" s="27" t="s">
        <v>182</v>
      </c>
      <c r="I62" s="25"/>
      <c r="J62" s="28"/>
      <c r="K62" s="27"/>
      <c r="L62" s="40" t="s">
        <v>427</v>
      </c>
      <c r="M62" s="25"/>
      <c r="N62" s="25"/>
      <c r="O62" s="29" t="s">
        <v>154</v>
      </c>
      <c r="P62" s="30"/>
      <c r="Q62" s="25"/>
      <c r="R62" s="31"/>
      <c r="S62" s="31"/>
      <c r="T62" s="32"/>
      <c r="U62" s="31"/>
      <c r="V62" s="31"/>
      <c r="W62" s="32"/>
    </row>
    <row r="63" spans="1:23" s="5" customFormat="1" x14ac:dyDescent="0.25">
      <c r="A63" s="25" t="s">
        <v>183</v>
      </c>
      <c r="B63" s="25" t="s">
        <v>184</v>
      </c>
      <c r="C63" s="25" t="s">
        <v>185</v>
      </c>
      <c r="D63" s="25" t="s">
        <v>186</v>
      </c>
      <c r="E63" s="25" t="s">
        <v>187</v>
      </c>
      <c r="F63" s="26">
        <v>14.26</v>
      </c>
      <c r="G63" s="26">
        <f t="shared" si="0"/>
        <v>22.949245440000002</v>
      </c>
      <c r="H63" s="27" t="s">
        <v>54</v>
      </c>
      <c r="I63" s="39" t="s">
        <v>427</v>
      </c>
      <c r="J63" s="28"/>
      <c r="K63" s="39" t="s">
        <v>427</v>
      </c>
      <c r="L63" s="41"/>
      <c r="M63" s="25" t="s">
        <v>52</v>
      </c>
      <c r="N63" s="25"/>
      <c r="O63" s="29"/>
      <c r="P63" s="30"/>
      <c r="Q63" s="25"/>
      <c r="R63" s="31"/>
      <c r="S63" s="31"/>
      <c r="T63" s="32"/>
      <c r="U63" s="31"/>
      <c r="V63" s="31"/>
      <c r="W63" s="32"/>
    </row>
    <row r="64" spans="1:23" s="5" customFormat="1" x14ac:dyDescent="0.25">
      <c r="A64" s="25" t="s">
        <v>183</v>
      </c>
      <c r="B64" s="25" t="s">
        <v>184</v>
      </c>
      <c r="C64" s="25" t="s">
        <v>185</v>
      </c>
      <c r="D64" s="25" t="s">
        <v>186</v>
      </c>
      <c r="E64" s="25" t="s">
        <v>187</v>
      </c>
      <c r="F64" s="26">
        <v>37.69</v>
      </c>
      <c r="G64" s="26">
        <f t="shared" si="0"/>
        <v>60.656175359999999</v>
      </c>
      <c r="H64" s="27" t="s">
        <v>21</v>
      </c>
      <c r="I64" s="39" t="s">
        <v>427</v>
      </c>
      <c r="J64" s="28"/>
      <c r="K64" s="39" t="s">
        <v>427</v>
      </c>
      <c r="L64" s="41"/>
      <c r="M64" s="25" t="s">
        <v>52</v>
      </c>
      <c r="N64" s="25"/>
      <c r="O64" s="29"/>
      <c r="P64" s="30"/>
      <c r="Q64" s="25"/>
      <c r="R64" s="31"/>
      <c r="S64" s="31"/>
      <c r="T64" s="32"/>
      <c r="U64" s="31"/>
      <c r="V64" s="31"/>
      <c r="W64" s="32"/>
    </row>
    <row r="65" spans="1:23" s="5" customFormat="1" x14ac:dyDescent="0.25">
      <c r="A65" s="25" t="s">
        <v>183</v>
      </c>
      <c r="B65" s="25" t="s">
        <v>188</v>
      </c>
      <c r="C65" s="25" t="s">
        <v>189</v>
      </c>
      <c r="D65" s="25" t="s">
        <v>60</v>
      </c>
      <c r="E65" s="25" t="s">
        <v>190</v>
      </c>
      <c r="F65" s="26">
        <v>0.8</v>
      </c>
      <c r="G65" s="26">
        <f t="shared" si="0"/>
        <v>1.2874752000000003</v>
      </c>
      <c r="H65" s="27" t="s">
        <v>21</v>
      </c>
      <c r="I65" s="39" t="s">
        <v>427</v>
      </c>
      <c r="J65" s="28" t="s">
        <v>191</v>
      </c>
      <c r="K65" s="27"/>
      <c r="L65" s="41"/>
      <c r="M65" s="25" t="s">
        <v>52</v>
      </c>
      <c r="N65" s="25"/>
      <c r="O65" s="29"/>
      <c r="P65" s="30"/>
      <c r="Q65" s="25"/>
      <c r="R65" s="31"/>
      <c r="S65" s="31"/>
      <c r="T65" s="32"/>
      <c r="U65" s="31"/>
      <c r="V65" s="31"/>
      <c r="W65" s="32"/>
    </row>
    <row r="66" spans="1:23" s="5" customFormat="1" x14ac:dyDescent="0.25">
      <c r="A66" s="25" t="s">
        <v>183</v>
      </c>
      <c r="B66" s="25" t="s">
        <v>192</v>
      </c>
      <c r="C66" s="25" t="s">
        <v>193</v>
      </c>
      <c r="D66" s="25" t="s">
        <v>194</v>
      </c>
      <c r="E66" s="25" t="s">
        <v>195</v>
      </c>
      <c r="F66" s="26">
        <v>19.89</v>
      </c>
      <c r="G66" s="26">
        <f t="shared" si="0"/>
        <v>32.009852160000001</v>
      </c>
      <c r="H66" s="27" t="s">
        <v>54</v>
      </c>
      <c r="I66" s="39" t="s">
        <v>427</v>
      </c>
      <c r="J66" s="28"/>
      <c r="K66" s="27"/>
      <c r="L66" s="40" t="s">
        <v>427</v>
      </c>
      <c r="M66" s="25"/>
      <c r="N66" s="26">
        <f>F66</f>
        <v>19.89</v>
      </c>
      <c r="O66" s="29" t="s">
        <v>58</v>
      </c>
      <c r="P66" s="30"/>
      <c r="Q66" s="25"/>
      <c r="R66" s="31"/>
      <c r="S66" s="31"/>
      <c r="T66" s="32"/>
      <c r="U66" s="31"/>
      <c r="V66" s="31"/>
      <c r="W66" s="32"/>
    </row>
    <row r="67" spans="1:23" s="5" customFormat="1" x14ac:dyDescent="0.25">
      <c r="A67" s="25" t="s">
        <v>183</v>
      </c>
      <c r="B67" s="25" t="s">
        <v>192</v>
      </c>
      <c r="C67" s="25" t="s">
        <v>193</v>
      </c>
      <c r="D67" s="25" t="s">
        <v>194</v>
      </c>
      <c r="E67" s="25" t="s">
        <v>195</v>
      </c>
      <c r="F67" s="26">
        <v>4.0999999999999996</v>
      </c>
      <c r="G67" s="26">
        <f t="shared" si="0"/>
        <v>6.5983103999999999</v>
      </c>
      <c r="H67" s="27" t="s">
        <v>54</v>
      </c>
      <c r="I67" s="39" t="s">
        <v>427</v>
      </c>
      <c r="J67" s="28"/>
      <c r="K67" s="39" t="s">
        <v>427</v>
      </c>
      <c r="L67" s="41"/>
      <c r="M67" s="25" t="s">
        <v>52</v>
      </c>
      <c r="N67" s="25"/>
      <c r="O67" s="29"/>
      <c r="P67" s="30"/>
      <c r="Q67" s="25"/>
      <c r="R67" s="31"/>
      <c r="S67" s="31"/>
      <c r="T67" s="32"/>
      <c r="U67" s="31"/>
      <c r="V67" s="31"/>
      <c r="W67" s="32"/>
    </row>
    <row r="68" spans="1:23" s="5" customFormat="1" x14ac:dyDescent="0.25">
      <c r="A68" s="25" t="s">
        <v>183</v>
      </c>
      <c r="B68" s="25" t="s">
        <v>192</v>
      </c>
      <c r="C68" s="25" t="s">
        <v>193</v>
      </c>
      <c r="D68" s="25" t="s">
        <v>194</v>
      </c>
      <c r="E68" s="25" t="s">
        <v>195</v>
      </c>
      <c r="F68" s="26">
        <v>148.41</v>
      </c>
      <c r="G68" s="26">
        <f t="shared" si="0"/>
        <v>238.84274304000002</v>
      </c>
      <c r="H68" s="27" t="s">
        <v>21</v>
      </c>
      <c r="I68" s="39" t="s">
        <v>427</v>
      </c>
      <c r="J68" s="28"/>
      <c r="K68" s="39" t="s">
        <v>427</v>
      </c>
      <c r="L68" s="41"/>
      <c r="M68" s="25" t="s">
        <v>52</v>
      </c>
      <c r="N68" s="25"/>
      <c r="O68" s="29"/>
      <c r="P68" s="30"/>
      <c r="Q68" s="25"/>
      <c r="R68" s="31"/>
      <c r="S68" s="31"/>
      <c r="T68" s="32"/>
      <c r="U68" s="31"/>
      <c r="V68" s="31"/>
      <c r="W68" s="32"/>
    </row>
    <row r="69" spans="1:23" s="5" customFormat="1" x14ac:dyDescent="0.25">
      <c r="A69" s="25" t="s">
        <v>183</v>
      </c>
      <c r="B69" s="25" t="s">
        <v>196</v>
      </c>
      <c r="C69" s="25" t="s">
        <v>197</v>
      </c>
      <c r="D69" s="25" t="s">
        <v>198</v>
      </c>
      <c r="E69" s="25" t="s">
        <v>199</v>
      </c>
      <c r="F69" s="26">
        <v>12.72</v>
      </c>
      <c r="G69" s="26">
        <f t="shared" si="0"/>
        <v>20.470855680000003</v>
      </c>
      <c r="H69" s="27" t="s">
        <v>54</v>
      </c>
      <c r="I69" s="39" t="s">
        <v>427</v>
      </c>
      <c r="J69" s="28"/>
      <c r="K69" s="39" t="s">
        <v>427</v>
      </c>
      <c r="L69" s="41"/>
      <c r="M69" s="25" t="s">
        <v>52</v>
      </c>
      <c r="N69" s="25"/>
      <c r="O69" s="29"/>
      <c r="P69" s="30"/>
      <c r="Q69" s="25"/>
      <c r="R69" s="31"/>
      <c r="S69" s="31"/>
      <c r="T69" s="32"/>
      <c r="U69" s="31"/>
      <c r="V69" s="31"/>
      <c r="W69" s="32"/>
    </row>
    <row r="70" spans="1:23" s="5" customFormat="1" x14ac:dyDescent="0.25">
      <c r="A70" s="25" t="s">
        <v>183</v>
      </c>
      <c r="B70" s="25" t="s">
        <v>196</v>
      </c>
      <c r="C70" s="25" t="s">
        <v>197</v>
      </c>
      <c r="D70" s="25" t="s">
        <v>198</v>
      </c>
      <c r="E70" s="25" t="s">
        <v>199</v>
      </c>
      <c r="F70" s="26">
        <v>31.48</v>
      </c>
      <c r="G70" s="26">
        <f t="shared" si="0"/>
        <v>50.662149120000002</v>
      </c>
      <c r="H70" s="27" t="s">
        <v>21</v>
      </c>
      <c r="I70" s="39" t="s">
        <v>427</v>
      </c>
      <c r="J70" s="28"/>
      <c r="K70" s="39" t="s">
        <v>427</v>
      </c>
      <c r="L70" s="41"/>
      <c r="M70" s="25" t="s">
        <v>52</v>
      </c>
      <c r="N70" s="25"/>
      <c r="O70" s="29"/>
      <c r="P70" s="30"/>
      <c r="Q70" s="25"/>
      <c r="R70" s="31"/>
      <c r="S70" s="31"/>
      <c r="T70" s="32"/>
      <c r="U70" s="31"/>
      <c r="V70" s="31"/>
      <c r="W70" s="32"/>
    </row>
    <row r="71" spans="1:23" s="5" customFormat="1" x14ac:dyDescent="0.25">
      <c r="A71" s="25" t="s">
        <v>200</v>
      </c>
      <c r="B71" s="25" t="s">
        <v>201</v>
      </c>
      <c r="C71" s="25" t="s">
        <v>202</v>
      </c>
      <c r="D71" s="25" t="s">
        <v>203</v>
      </c>
      <c r="E71" s="25" t="s">
        <v>204</v>
      </c>
      <c r="F71" s="26">
        <v>5.6</v>
      </c>
      <c r="G71" s="26">
        <f t="shared" si="0"/>
        <v>9.0123263999999992</v>
      </c>
      <c r="H71" s="27" t="s">
        <v>21</v>
      </c>
      <c r="I71" s="39" t="s">
        <v>427</v>
      </c>
      <c r="J71" s="28"/>
      <c r="K71" s="39" t="s">
        <v>427</v>
      </c>
      <c r="L71" s="41"/>
      <c r="M71" s="25" t="s">
        <v>52</v>
      </c>
      <c r="N71" s="25"/>
      <c r="O71" s="29" t="s">
        <v>205</v>
      </c>
      <c r="P71" s="30"/>
      <c r="Q71" s="25"/>
      <c r="R71" s="31">
        <v>23.05</v>
      </c>
      <c r="S71" s="31">
        <v>0.32</v>
      </c>
      <c r="T71" s="32"/>
      <c r="U71" s="31">
        <v>93.85</v>
      </c>
      <c r="V71" s="31">
        <v>0.67</v>
      </c>
      <c r="W71" s="32"/>
    </row>
    <row r="72" spans="1:23" s="5" customFormat="1" x14ac:dyDescent="0.25">
      <c r="A72" s="25" t="s">
        <v>200</v>
      </c>
      <c r="B72" s="25" t="s">
        <v>206</v>
      </c>
      <c r="C72" s="25" t="s">
        <v>202</v>
      </c>
      <c r="D72" s="25" t="s">
        <v>207</v>
      </c>
      <c r="E72" s="25" t="s">
        <v>208</v>
      </c>
      <c r="F72" s="26">
        <v>2.4</v>
      </c>
      <c r="G72" s="26">
        <f t="shared" ref="G72:G129" si="1">F72*1.609344</f>
        <v>3.8624255999999999</v>
      </c>
      <c r="H72" s="27" t="s">
        <v>21</v>
      </c>
      <c r="I72" s="39" t="s">
        <v>427</v>
      </c>
      <c r="J72" s="28"/>
      <c r="K72" s="27"/>
      <c r="L72" s="40" t="s">
        <v>427</v>
      </c>
      <c r="M72" s="25"/>
      <c r="N72" s="25">
        <v>2.4</v>
      </c>
      <c r="O72" s="29" t="s">
        <v>58</v>
      </c>
      <c r="P72" s="30"/>
      <c r="Q72" s="25"/>
      <c r="R72" s="31"/>
      <c r="S72" s="31"/>
      <c r="T72" s="32"/>
      <c r="U72" s="31"/>
      <c r="V72" s="31"/>
      <c r="W72" s="32"/>
    </row>
    <row r="73" spans="1:23" s="5" customFormat="1" ht="50.4" x14ac:dyDescent="0.25">
      <c r="A73" s="25" t="s">
        <v>200</v>
      </c>
      <c r="B73" s="25" t="s">
        <v>209</v>
      </c>
      <c r="C73" s="25" t="s">
        <v>210</v>
      </c>
      <c r="D73" s="25" t="s">
        <v>211</v>
      </c>
      <c r="E73" s="25" t="s">
        <v>212</v>
      </c>
      <c r="F73" s="26">
        <v>5</v>
      </c>
      <c r="G73" s="26">
        <f t="shared" si="1"/>
        <v>8.0467200000000005</v>
      </c>
      <c r="H73" s="27" t="s">
        <v>213</v>
      </c>
      <c r="I73" s="25"/>
      <c r="J73" s="28"/>
      <c r="K73" s="27"/>
      <c r="L73" s="40" t="s">
        <v>427</v>
      </c>
      <c r="M73" s="25"/>
      <c r="N73" s="25"/>
      <c r="O73" s="29" t="s">
        <v>214</v>
      </c>
      <c r="P73" s="30"/>
      <c r="Q73" s="25" t="s">
        <v>9</v>
      </c>
      <c r="R73" s="31">
        <v>9</v>
      </c>
      <c r="S73" s="31">
        <v>9</v>
      </c>
      <c r="T73" s="32">
        <v>3.11</v>
      </c>
      <c r="U73" s="31"/>
      <c r="V73" s="31"/>
      <c r="W73" s="32"/>
    </row>
    <row r="74" spans="1:23" s="5" customFormat="1" ht="37.799999999999997" x14ac:dyDescent="0.25">
      <c r="A74" s="25" t="s">
        <v>200</v>
      </c>
      <c r="B74" s="25" t="s">
        <v>215</v>
      </c>
      <c r="C74" s="25" t="s">
        <v>216</v>
      </c>
      <c r="D74" s="25" t="s">
        <v>217</v>
      </c>
      <c r="E74" s="25" t="s">
        <v>218</v>
      </c>
      <c r="F74" s="26">
        <v>5.9</v>
      </c>
      <c r="G74" s="26">
        <f t="shared" si="1"/>
        <v>9.4951296000000021</v>
      </c>
      <c r="H74" s="27" t="s">
        <v>182</v>
      </c>
      <c r="I74" s="25"/>
      <c r="J74" s="28"/>
      <c r="K74" s="27"/>
      <c r="L74" s="40" t="s">
        <v>427</v>
      </c>
      <c r="M74" s="25"/>
      <c r="N74" s="25"/>
      <c r="O74" s="29" t="s">
        <v>219</v>
      </c>
      <c r="P74" s="30"/>
      <c r="Q74" s="25" t="s">
        <v>9</v>
      </c>
      <c r="R74" s="31">
        <v>6</v>
      </c>
      <c r="S74" s="31">
        <v>6</v>
      </c>
      <c r="T74" s="32">
        <v>1.01</v>
      </c>
      <c r="U74" s="31"/>
      <c r="V74" s="31"/>
      <c r="W74" s="32"/>
    </row>
    <row r="75" spans="1:23" s="5" customFormat="1" x14ac:dyDescent="0.25">
      <c r="A75" s="25" t="s">
        <v>433</v>
      </c>
      <c r="B75" s="25" t="s">
        <v>220</v>
      </c>
      <c r="C75" s="25" t="s">
        <v>221</v>
      </c>
      <c r="D75" s="25" t="s">
        <v>222</v>
      </c>
      <c r="E75" s="25" t="s">
        <v>223</v>
      </c>
      <c r="F75" s="26">
        <v>105.2</v>
      </c>
      <c r="G75" s="26">
        <f t="shared" si="1"/>
        <v>169.30298880000001</v>
      </c>
      <c r="H75" s="27" t="s">
        <v>54</v>
      </c>
      <c r="I75" s="39" t="s">
        <v>427</v>
      </c>
      <c r="J75" s="28"/>
      <c r="K75" s="39" t="s">
        <v>427</v>
      </c>
      <c r="L75" s="41"/>
      <c r="M75" s="25" t="s">
        <v>224</v>
      </c>
      <c r="N75" s="25"/>
      <c r="O75" s="29"/>
      <c r="P75" s="30"/>
      <c r="Q75" s="25" t="s">
        <v>9</v>
      </c>
      <c r="R75" s="31">
        <v>5</v>
      </c>
      <c r="S75" s="31"/>
      <c r="T75" s="32"/>
      <c r="U75" s="31">
        <v>20</v>
      </c>
      <c r="V75" s="31">
        <v>1</v>
      </c>
      <c r="W75" s="32"/>
    </row>
    <row r="76" spans="1:23" s="5" customFormat="1" x14ac:dyDescent="0.25">
      <c r="A76" s="25" t="s">
        <v>433</v>
      </c>
      <c r="B76" s="25" t="s">
        <v>225</v>
      </c>
      <c r="C76" s="25" t="s">
        <v>221</v>
      </c>
      <c r="D76" s="25" t="s">
        <v>226</v>
      </c>
      <c r="E76" s="25" t="s">
        <v>227</v>
      </c>
      <c r="F76" s="26">
        <v>53.1</v>
      </c>
      <c r="G76" s="26">
        <f t="shared" si="1"/>
        <v>85.456166400000015</v>
      </c>
      <c r="H76" s="27" t="s">
        <v>54</v>
      </c>
      <c r="I76" s="39" t="s">
        <v>427</v>
      </c>
      <c r="J76" s="28"/>
      <c r="K76" s="39" t="s">
        <v>427</v>
      </c>
      <c r="L76" s="41"/>
      <c r="M76" s="25" t="s">
        <v>224</v>
      </c>
      <c r="N76" s="25"/>
      <c r="O76" s="29"/>
      <c r="P76" s="30"/>
      <c r="Q76" s="25" t="s">
        <v>9</v>
      </c>
      <c r="R76" s="31">
        <v>2</v>
      </c>
      <c r="S76" s="31"/>
      <c r="T76" s="32"/>
      <c r="U76" s="31">
        <v>9</v>
      </c>
      <c r="V76" s="31">
        <v>1</v>
      </c>
      <c r="W76" s="32"/>
    </row>
    <row r="77" spans="1:23" s="5" customFormat="1" x14ac:dyDescent="0.25">
      <c r="A77" s="25" t="s">
        <v>433</v>
      </c>
      <c r="B77" s="25" t="s">
        <v>228</v>
      </c>
      <c r="C77" s="25" t="s">
        <v>221</v>
      </c>
      <c r="D77" s="25" t="s">
        <v>229</v>
      </c>
      <c r="E77" s="25" t="s">
        <v>230</v>
      </c>
      <c r="F77" s="26">
        <v>67.7</v>
      </c>
      <c r="G77" s="26">
        <f t="shared" si="1"/>
        <v>108.95258880000002</v>
      </c>
      <c r="H77" s="27" t="s">
        <v>54</v>
      </c>
      <c r="I77" s="39" t="s">
        <v>427</v>
      </c>
      <c r="J77" s="28"/>
      <c r="K77" s="39" t="s">
        <v>427</v>
      </c>
      <c r="L77" s="41"/>
      <c r="M77" s="25" t="s">
        <v>224</v>
      </c>
      <c r="N77" s="25"/>
      <c r="O77" s="29"/>
      <c r="P77" s="30" t="s">
        <v>35</v>
      </c>
      <c r="Q77" s="25" t="s">
        <v>9</v>
      </c>
      <c r="R77" s="31">
        <v>2</v>
      </c>
      <c r="S77" s="31"/>
      <c r="T77" s="32"/>
      <c r="U77" s="31">
        <v>12</v>
      </c>
      <c r="V77" s="31">
        <v>1</v>
      </c>
      <c r="W77" s="32"/>
    </row>
    <row r="78" spans="1:23" s="5" customFormat="1" x14ac:dyDescent="0.25">
      <c r="A78" s="25" t="s">
        <v>433</v>
      </c>
      <c r="B78" s="25" t="s">
        <v>231</v>
      </c>
      <c r="C78" s="25" t="s">
        <v>221</v>
      </c>
      <c r="D78" s="25" t="s">
        <v>227</v>
      </c>
      <c r="E78" s="25" t="s">
        <v>229</v>
      </c>
      <c r="F78" s="26">
        <v>25.3</v>
      </c>
      <c r="G78" s="26">
        <f t="shared" si="1"/>
        <v>40.716403200000002</v>
      </c>
      <c r="H78" s="27" t="s">
        <v>21</v>
      </c>
      <c r="I78" s="39" t="s">
        <v>427</v>
      </c>
      <c r="J78" s="28"/>
      <c r="K78" s="39" t="s">
        <v>427</v>
      </c>
      <c r="L78" s="41"/>
      <c r="M78" s="25" t="s">
        <v>224</v>
      </c>
      <c r="N78" s="25"/>
      <c r="O78" s="29"/>
      <c r="P78" s="30"/>
      <c r="Q78" s="25" t="s">
        <v>9</v>
      </c>
      <c r="R78" s="31">
        <v>2</v>
      </c>
      <c r="S78" s="31"/>
      <c r="T78" s="32"/>
      <c r="U78" s="31">
        <v>8</v>
      </c>
      <c r="V78" s="31">
        <v>1</v>
      </c>
      <c r="W78" s="32"/>
    </row>
    <row r="79" spans="1:23" s="5" customFormat="1" x14ac:dyDescent="0.25">
      <c r="A79" s="25" t="s">
        <v>433</v>
      </c>
      <c r="B79" s="25" t="s">
        <v>232</v>
      </c>
      <c r="C79" s="25" t="s">
        <v>221</v>
      </c>
      <c r="D79" s="25" t="s">
        <v>233</v>
      </c>
      <c r="E79" s="25" t="s">
        <v>234</v>
      </c>
      <c r="F79" s="26">
        <v>34.4</v>
      </c>
      <c r="G79" s="26">
        <f t="shared" si="1"/>
        <v>55.361433599999998</v>
      </c>
      <c r="H79" s="27" t="s">
        <v>21</v>
      </c>
      <c r="I79" s="39" t="s">
        <v>427</v>
      </c>
      <c r="J79" s="28"/>
      <c r="K79" s="39" t="s">
        <v>427</v>
      </c>
      <c r="L79" s="41"/>
      <c r="M79" s="25" t="s">
        <v>224</v>
      </c>
      <c r="N79" s="25"/>
      <c r="O79" s="29"/>
      <c r="P79" s="30" t="s">
        <v>35</v>
      </c>
      <c r="Q79" s="25" t="s">
        <v>9</v>
      </c>
      <c r="R79" s="31">
        <v>2</v>
      </c>
      <c r="S79" s="31"/>
      <c r="T79" s="32"/>
      <c r="U79" s="31">
        <v>10</v>
      </c>
      <c r="V79" s="31">
        <v>1</v>
      </c>
      <c r="W79" s="32"/>
    </row>
    <row r="80" spans="1:23" s="5" customFormat="1" x14ac:dyDescent="0.25">
      <c r="A80" s="25" t="s">
        <v>433</v>
      </c>
      <c r="B80" s="25" t="s">
        <v>235</v>
      </c>
      <c r="C80" s="25" t="s">
        <v>221</v>
      </c>
      <c r="D80" s="25" t="s">
        <v>236</v>
      </c>
      <c r="E80" s="25" t="s">
        <v>237</v>
      </c>
      <c r="F80" s="26">
        <v>17.3</v>
      </c>
      <c r="G80" s="26">
        <f t="shared" si="1"/>
        <v>27.841651200000005</v>
      </c>
      <c r="H80" s="27" t="s">
        <v>6</v>
      </c>
      <c r="I80" s="39" t="s">
        <v>427</v>
      </c>
      <c r="J80" s="28"/>
      <c r="K80" s="39" t="s">
        <v>427</v>
      </c>
      <c r="L80" s="41"/>
      <c r="M80" s="25" t="s">
        <v>224</v>
      </c>
      <c r="N80" s="25"/>
      <c r="O80" s="29"/>
      <c r="P80" s="30" t="s">
        <v>35</v>
      </c>
      <c r="Q80" s="25" t="s">
        <v>9</v>
      </c>
      <c r="R80" s="31">
        <v>1</v>
      </c>
      <c r="S80" s="31"/>
      <c r="T80" s="32"/>
      <c r="U80" s="31">
        <v>2</v>
      </c>
      <c r="V80" s="31">
        <v>1</v>
      </c>
      <c r="W80" s="32"/>
    </row>
    <row r="81" spans="1:23" s="5" customFormat="1" x14ac:dyDescent="0.25">
      <c r="A81" s="25" t="s">
        <v>433</v>
      </c>
      <c r="B81" s="25" t="s">
        <v>238</v>
      </c>
      <c r="C81" s="25" t="s">
        <v>221</v>
      </c>
      <c r="D81" s="25" t="s">
        <v>239</v>
      </c>
      <c r="E81" s="25" t="s">
        <v>240</v>
      </c>
      <c r="F81" s="26">
        <v>32.799999999999997</v>
      </c>
      <c r="G81" s="26">
        <f t="shared" si="1"/>
        <v>52.786483199999999</v>
      </c>
      <c r="H81" s="27" t="s">
        <v>54</v>
      </c>
      <c r="I81" s="39" t="s">
        <v>427</v>
      </c>
      <c r="J81" s="28"/>
      <c r="K81" s="39" t="s">
        <v>427</v>
      </c>
      <c r="L81" s="41"/>
      <c r="M81" s="25" t="s">
        <v>224</v>
      </c>
      <c r="N81" s="25"/>
      <c r="O81" s="29"/>
      <c r="P81" s="30" t="s">
        <v>35</v>
      </c>
      <c r="Q81" s="25" t="s">
        <v>9</v>
      </c>
      <c r="R81" s="31">
        <v>2</v>
      </c>
      <c r="S81" s="31"/>
      <c r="T81" s="32"/>
      <c r="U81" s="31">
        <v>9</v>
      </c>
      <c r="V81" s="31">
        <v>1</v>
      </c>
      <c r="W81" s="32"/>
    </row>
    <row r="82" spans="1:23" s="5" customFormat="1" x14ac:dyDescent="0.25">
      <c r="A82" s="25" t="s">
        <v>241</v>
      </c>
      <c r="B82" s="25" t="s">
        <v>242</v>
      </c>
      <c r="C82" s="25" t="s">
        <v>243</v>
      </c>
      <c r="D82" s="25" t="s">
        <v>244</v>
      </c>
      <c r="E82" s="25" t="s">
        <v>245</v>
      </c>
      <c r="F82" s="26">
        <v>2.5</v>
      </c>
      <c r="G82" s="26">
        <f t="shared" si="1"/>
        <v>4.0233600000000003</v>
      </c>
      <c r="H82" s="27" t="s">
        <v>182</v>
      </c>
      <c r="I82" s="25"/>
      <c r="J82" s="28"/>
      <c r="K82" s="39" t="s">
        <v>427</v>
      </c>
      <c r="L82" s="41"/>
      <c r="M82" s="25"/>
      <c r="N82" s="25"/>
      <c r="O82" s="29" t="s">
        <v>154</v>
      </c>
      <c r="P82" s="30"/>
      <c r="Q82" s="25"/>
      <c r="R82" s="31"/>
      <c r="S82" s="31"/>
      <c r="T82" s="32"/>
      <c r="U82" s="31"/>
      <c r="V82" s="31"/>
      <c r="W82" s="32"/>
    </row>
    <row r="83" spans="1:23" s="5" customFormat="1" x14ac:dyDescent="0.25">
      <c r="A83" s="25" t="s">
        <v>241</v>
      </c>
      <c r="B83" s="25" t="s">
        <v>246</v>
      </c>
      <c r="C83" s="25" t="s">
        <v>247</v>
      </c>
      <c r="D83" s="25" t="s">
        <v>248</v>
      </c>
      <c r="E83" s="25" t="s">
        <v>249</v>
      </c>
      <c r="F83" s="26">
        <v>13.5</v>
      </c>
      <c r="G83" s="26">
        <f t="shared" si="1"/>
        <v>21.726144000000001</v>
      </c>
      <c r="H83" s="27" t="s">
        <v>54</v>
      </c>
      <c r="I83" s="39" t="s">
        <v>427</v>
      </c>
      <c r="J83" s="28"/>
      <c r="K83" s="39" t="s">
        <v>427</v>
      </c>
      <c r="L83" s="41"/>
      <c r="M83" s="25"/>
      <c r="N83" s="25"/>
      <c r="O83" s="29"/>
      <c r="P83" s="30"/>
      <c r="Q83" s="25"/>
      <c r="R83" s="31"/>
      <c r="S83" s="31"/>
      <c r="T83" s="32"/>
      <c r="U83" s="31"/>
      <c r="V83" s="31"/>
      <c r="W83" s="32"/>
    </row>
    <row r="84" spans="1:23" s="5" customFormat="1" x14ac:dyDescent="0.25">
      <c r="A84" s="25" t="s">
        <v>241</v>
      </c>
      <c r="B84" s="25" t="s">
        <v>250</v>
      </c>
      <c r="C84" s="25" t="s">
        <v>247</v>
      </c>
      <c r="D84" s="25" t="s">
        <v>251</v>
      </c>
      <c r="E84" s="25" t="s">
        <v>252</v>
      </c>
      <c r="F84" s="26">
        <v>17.3</v>
      </c>
      <c r="G84" s="26">
        <f t="shared" si="1"/>
        <v>27.841651200000005</v>
      </c>
      <c r="H84" s="27" t="s">
        <v>54</v>
      </c>
      <c r="I84" s="39" t="s">
        <v>427</v>
      </c>
      <c r="J84" s="28"/>
      <c r="K84" s="39" t="s">
        <v>427</v>
      </c>
      <c r="L84" s="41"/>
      <c r="M84" s="25"/>
      <c r="N84" s="25"/>
      <c r="O84" s="29"/>
      <c r="P84" s="30"/>
      <c r="Q84" s="25"/>
      <c r="R84" s="31"/>
      <c r="S84" s="31"/>
      <c r="T84" s="32"/>
      <c r="U84" s="31"/>
      <c r="V84" s="31"/>
      <c r="W84" s="32"/>
    </row>
    <row r="85" spans="1:23" s="5" customFormat="1" x14ac:dyDescent="0.25">
      <c r="A85" s="25" t="s">
        <v>241</v>
      </c>
      <c r="B85" s="25" t="s">
        <v>253</v>
      </c>
      <c r="C85" s="25" t="s">
        <v>247</v>
      </c>
      <c r="D85" s="25" t="s">
        <v>254</v>
      </c>
      <c r="E85" s="25" t="s">
        <v>255</v>
      </c>
      <c r="F85" s="26">
        <v>5.6</v>
      </c>
      <c r="G85" s="26">
        <f t="shared" si="1"/>
        <v>9.0123263999999992</v>
      </c>
      <c r="H85" s="27" t="s">
        <v>21</v>
      </c>
      <c r="I85" s="39" t="s">
        <v>427</v>
      </c>
      <c r="J85" s="28"/>
      <c r="K85" s="39" t="s">
        <v>427</v>
      </c>
      <c r="L85" s="41"/>
      <c r="M85" s="25"/>
      <c r="N85" s="25"/>
      <c r="O85" s="29"/>
      <c r="P85" s="30"/>
      <c r="Q85" s="25"/>
      <c r="R85" s="31"/>
      <c r="S85" s="31"/>
      <c r="T85" s="32"/>
      <c r="U85" s="31"/>
      <c r="V85" s="31"/>
      <c r="W85" s="32"/>
    </row>
    <row r="86" spans="1:23" s="5" customFormat="1" x14ac:dyDescent="0.25">
      <c r="A86" s="25" t="s">
        <v>241</v>
      </c>
      <c r="B86" s="25" t="s">
        <v>253</v>
      </c>
      <c r="C86" s="25" t="s">
        <v>247</v>
      </c>
      <c r="D86" s="25" t="s">
        <v>256</v>
      </c>
      <c r="E86" s="25" t="s">
        <v>257</v>
      </c>
      <c r="F86" s="26">
        <v>7.8</v>
      </c>
      <c r="G86" s="26">
        <f t="shared" si="1"/>
        <v>12.5528832</v>
      </c>
      <c r="H86" s="27" t="s">
        <v>21</v>
      </c>
      <c r="I86" s="39" t="s">
        <v>427</v>
      </c>
      <c r="J86" s="28"/>
      <c r="K86" s="39" t="s">
        <v>427</v>
      </c>
      <c r="L86" s="41"/>
      <c r="M86" s="25"/>
      <c r="N86" s="25"/>
      <c r="O86" s="29"/>
      <c r="P86" s="30"/>
      <c r="Q86" s="25"/>
      <c r="R86" s="31"/>
      <c r="S86" s="31"/>
      <c r="T86" s="32"/>
      <c r="U86" s="31"/>
      <c r="V86" s="31"/>
      <c r="W86" s="32"/>
    </row>
    <row r="87" spans="1:23" s="5" customFormat="1" x14ac:dyDescent="0.25">
      <c r="A87" s="25" t="s">
        <v>241</v>
      </c>
      <c r="B87" s="25" t="s">
        <v>253</v>
      </c>
      <c r="C87" s="25" t="s">
        <v>247</v>
      </c>
      <c r="D87" s="25" t="s">
        <v>255</v>
      </c>
      <c r="E87" s="25" t="s">
        <v>258</v>
      </c>
      <c r="F87" s="26">
        <v>17</v>
      </c>
      <c r="G87" s="26">
        <f t="shared" si="1"/>
        <v>27.358848000000002</v>
      </c>
      <c r="H87" s="27" t="s">
        <v>21</v>
      </c>
      <c r="I87" s="39" t="s">
        <v>427</v>
      </c>
      <c r="J87" s="28"/>
      <c r="K87" s="39" t="s">
        <v>427</v>
      </c>
      <c r="L87" s="41"/>
      <c r="M87" s="25"/>
      <c r="N87" s="25"/>
      <c r="O87" s="29"/>
      <c r="P87" s="30"/>
      <c r="Q87" s="25"/>
      <c r="R87" s="31"/>
      <c r="S87" s="31"/>
      <c r="T87" s="32"/>
      <c r="U87" s="31"/>
      <c r="V87" s="31"/>
      <c r="W87" s="32"/>
    </row>
    <row r="88" spans="1:23" s="5" customFormat="1" x14ac:dyDescent="0.25">
      <c r="A88" s="25" t="s">
        <v>259</v>
      </c>
      <c r="B88" s="25" t="s">
        <v>260</v>
      </c>
      <c r="C88" s="25" t="s">
        <v>261</v>
      </c>
      <c r="D88" s="25" t="s">
        <v>262</v>
      </c>
      <c r="E88" s="25" t="s">
        <v>263</v>
      </c>
      <c r="F88" s="26">
        <v>1.6</v>
      </c>
      <c r="G88" s="26">
        <f t="shared" si="1"/>
        <v>2.5749504000000005</v>
      </c>
      <c r="H88" s="27" t="s">
        <v>21</v>
      </c>
      <c r="I88" s="39" t="s">
        <v>427</v>
      </c>
      <c r="J88" s="28" t="s">
        <v>264</v>
      </c>
      <c r="K88" s="27"/>
      <c r="L88" s="41"/>
      <c r="M88" s="25"/>
      <c r="N88" s="25"/>
      <c r="O88" s="29" t="s">
        <v>265</v>
      </c>
      <c r="P88" s="30"/>
      <c r="Q88" s="25"/>
      <c r="R88" s="31">
        <v>0.75</v>
      </c>
      <c r="S88" s="31">
        <v>0.75</v>
      </c>
      <c r="T88" s="32">
        <v>0.14000000000000001</v>
      </c>
      <c r="U88" s="31">
        <v>2.75</v>
      </c>
      <c r="V88" s="31">
        <v>0.75</v>
      </c>
      <c r="W88" s="32">
        <v>0.34</v>
      </c>
    </row>
    <row r="89" spans="1:23" s="5" customFormat="1" ht="37.799999999999997" x14ac:dyDescent="0.25">
      <c r="A89" s="25" t="s">
        <v>266</v>
      </c>
      <c r="B89" s="25" t="s">
        <v>267</v>
      </c>
      <c r="C89" s="25" t="s">
        <v>268</v>
      </c>
      <c r="D89" s="25" t="s">
        <v>269</v>
      </c>
      <c r="E89" s="25" t="s">
        <v>270</v>
      </c>
      <c r="F89" s="26">
        <v>7.5</v>
      </c>
      <c r="G89" s="26">
        <f t="shared" si="1"/>
        <v>12.070080000000001</v>
      </c>
      <c r="H89" s="27" t="s">
        <v>54</v>
      </c>
      <c r="I89" s="39" t="s">
        <v>427</v>
      </c>
      <c r="J89" s="28"/>
      <c r="K89" s="39" t="s">
        <v>427</v>
      </c>
      <c r="L89" s="41"/>
      <c r="M89" s="25" t="s">
        <v>271</v>
      </c>
      <c r="N89" s="25"/>
      <c r="O89" s="29" t="s">
        <v>429</v>
      </c>
      <c r="P89" s="30"/>
      <c r="Q89" s="25"/>
      <c r="R89" s="31">
        <v>1</v>
      </c>
      <c r="S89" s="31">
        <v>0.5</v>
      </c>
      <c r="T89" s="32">
        <v>0.75</v>
      </c>
      <c r="U89" s="31"/>
      <c r="V89" s="31"/>
      <c r="W89" s="32"/>
    </row>
    <row r="90" spans="1:23" s="5" customFormat="1" x14ac:dyDescent="0.25">
      <c r="A90" s="25" t="s">
        <v>273</v>
      </c>
      <c r="B90" s="25" t="s">
        <v>274</v>
      </c>
      <c r="C90" s="25" t="s">
        <v>275</v>
      </c>
      <c r="D90" s="25" t="s">
        <v>276</v>
      </c>
      <c r="E90" s="25" t="s">
        <v>277</v>
      </c>
      <c r="F90" s="26">
        <v>21.38</v>
      </c>
      <c r="G90" s="26">
        <f t="shared" si="1"/>
        <v>34.407774719999999</v>
      </c>
      <c r="H90" s="27" t="s">
        <v>140</v>
      </c>
      <c r="I90" s="39" t="s">
        <v>427</v>
      </c>
      <c r="J90" s="28"/>
      <c r="K90" s="39" t="s">
        <v>427</v>
      </c>
      <c r="L90" s="41"/>
      <c r="M90" s="25" t="s">
        <v>278</v>
      </c>
      <c r="N90" s="25"/>
      <c r="O90" s="29"/>
      <c r="P90" s="30"/>
      <c r="Q90" s="25"/>
      <c r="R90" s="31"/>
      <c r="S90" s="31"/>
      <c r="T90" s="32"/>
      <c r="U90" s="31"/>
      <c r="V90" s="31"/>
      <c r="W90" s="32"/>
    </row>
    <row r="91" spans="1:23" s="5" customFormat="1" x14ac:dyDescent="0.25">
      <c r="A91" s="25" t="s">
        <v>273</v>
      </c>
      <c r="B91" s="25" t="s">
        <v>279</v>
      </c>
      <c r="C91" s="25" t="s">
        <v>280</v>
      </c>
      <c r="D91" s="25" t="s">
        <v>281</v>
      </c>
      <c r="E91" s="25" t="s">
        <v>282</v>
      </c>
      <c r="F91" s="26">
        <v>7.6</v>
      </c>
      <c r="G91" s="26">
        <f t="shared" si="1"/>
        <v>12.231014399999999</v>
      </c>
      <c r="H91" s="27" t="s">
        <v>140</v>
      </c>
      <c r="I91" s="39" t="s">
        <v>427</v>
      </c>
      <c r="J91" s="28"/>
      <c r="K91" s="39" t="s">
        <v>427</v>
      </c>
      <c r="L91" s="41"/>
      <c r="M91" s="25" t="s">
        <v>45</v>
      </c>
      <c r="N91" s="25"/>
      <c r="O91" s="29"/>
      <c r="P91" s="30"/>
      <c r="Q91" s="25" t="s">
        <v>9</v>
      </c>
      <c r="R91" s="31">
        <v>1.25</v>
      </c>
      <c r="S91" s="31">
        <v>1</v>
      </c>
      <c r="T91" s="32">
        <v>0.16</v>
      </c>
      <c r="U91" s="31">
        <v>6.25</v>
      </c>
      <c r="V91" s="31"/>
      <c r="W91" s="32">
        <v>0.82</v>
      </c>
    </row>
    <row r="92" spans="1:23" s="5" customFormat="1" x14ac:dyDescent="0.25">
      <c r="A92" s="25" t="s">
        <v>273</v>
      </c>
      <c r="B92" s="25" t="s">
        <v>283</v>
      </c>
      <c r="C92" s="25" t="s">
        <v>280</v>
      </c>
      <c r="D92" s="25" t="s">
        <v>284</v>
      </c>
      <c r="E92" s="25" t="s">
        <v>285</v>
      </c>
      <c r="F92" s="26">
        <v>27.3</v>
      </c>
      <c r="G92" s="26">
        <f t="shared" si="1"/>
        <v>43.935091200000002</v>
      </c>
      <c r="H92" s="27" t="s">
        <v>140</v>
      </c>
      <c r="I92" s="39" t="s">
        <v>427</v>
      </c>
      <c r="J92" s="28"/>
      <c r="K92" s="39" t="s">
        <v>427</v>
      </c>
      <c r="L92" s="41"/>
      <c r="M92" s="25" t="s">
        <v>45</v>
      </c>
      <c r="N92" s="25"/>
      <c r="O92" s="29"/>
      <c r="P92" s="30"/>
      <c r="Q92" s="25" t="s">
        <v>9</v>
      </c>
      <c r="R92" s="31">
        <v>3.75</v>
      </c>
      <c r="S92" s="31">
        <v>3</v>
      </c>
      <c r="T92" s="32">
        <v>0.12</v>
      </c>
      <c r="U92" s="31">
        <v>18.75</v>
      </c>
      <c r="V92" s="31"/>
      <c r="W92" s="32">
        <v>0.69</v>
      </c>
    </row>
    <row r="93" spans="1:23" s="5" customFormat="1" x14ac:dyDescent="0.25">
      <c r="A93" s="25" t="s">
        <v>273</v>
      </c>
      <c r="B93" s="25" t="s">
        <v>286</v>
      </c>
      <c r="C93" s="25" t="s">
        <v>280</v>
      </c>
      <c r="D93" s="25" t="s">
        <v>287</v>
      </c>
      <c r="E93" s="25" t="s">
        <v>288</v>
      </c>
      <c r="F93" s="26">
        <v>10.58</v>
      </c>
      <c r="G93" s="26">
        <f t="shared" si="1"/>
        <v>17.026859520000002</v>
      </c>
      <c r="H93" s="27" t="s">
        <v>140</v>
      </c>
      <c r="I93" s="39" t="s">
        <v>427</v>
      </c>
      <c r="J93" s="28"/>
      <c r="K93" s="39" t="s">
        <v>427</v>
      </c>
      <c r="L93" s="41"/>
      <c r="M93" s="25" t="s">
        <v>45</v>
      </c>
      <c r="N93" s="25"/>
      <c r="O93" s="29"/>
      <c r="P93" s="30"/>
      <c r="Q93" s="25" t="s">
        <v>9</v>
      </c>
      <c r="R93" s="31">
        <v>1.25</v>
      </c>
      <c r="S93" s="31">
        <v>1</v>
      </c>
      <c r="T93" s="32">
        <v>0.11</v>
      </c>
      <c r="U93" s="31">
        <v>6.25</v>
      </c>
      <c r="V93" s="31"/>
      <c r="W93" s="32">
        <v>0.59</v>
      </c>
    </row>
    <row r="94" spans="1:23" s="5" customFormat="1" x14ac:dyDescent="0.25">
      <c r="A94" s="25" t="s">
        <v>273</v>
      </c>
      <c r="B94" s="25" t="s">
        <v>289</v>
      </c>
      <c r="C94" s="25" t="s">
        <v>280</v>
      </c>
      <c r="D94" s="25" t="s">
        <v>290</v>
      </c>
      <c r="E94" s="25" t="s">
        <v>288</v>
      </c>
      <c r="F94" s="26">
        <v>10.42</v>
      </c>
      <c r="G94" s="26">
        <f t="shared" si="1"/>
        <v>16.76936448</v>
      </c>
      <c r="H94" s="27" t="s">
        <v>140</v>
      </c>
      <c r="I94" s="39" t="s">
        <v>427</v>
      </c>
      <c r="J94" s="28"/>
      <c r="K94" s="39" t="s">
        <v>427</v>
      </c>
      <c r="L94" s="41"/>
      <c r="M94" s="25" t="s">
        <v>45</v>
      </c>
      <c r="N94" s="25"/>
      <c r="O94" s="29"/>
      <c r="P94" s="30"/>
      <c r="Q94" s="25" t="s">
        <v>9</v>
      </c>
      <c r="R94" s="31">
        <v>1.25</v>
      </c>
      <c r="S94" s="31">
        <v>1</v>
      </c>
      <c r="T94" s="32">
        <v>0.11</v>
      </c>
      <c r="U94" s="31">
        <v>6.25</v>
      </c>
      <c r="V94" s="31"/>
      <c r="W94" s="32">
        <v>0.6</v>
      </c>
    </row>
    <row r="95" spans="1:23" s="5" customFormat="1" x14ac:dyDescent="0.25">
      <c r="A95" s="25" t="s">
        <v>273</v>
      </c>
      <c r="B95" s="25" t="s">
        <v>291</v>
      </c>
      <c r="C95" s="25" t="s">
        <v>280</v>
      </c>
      <c r="D95" s="25" t="s">
        <v>292</v>
      </c>
      <c r="E95" s="25" t="s">
        <v>293</v>
      </c>
      <c r="F95" s="26">
        <v>21.7</v>
      </c>
      <c r="G95" s="26">
        <f t="shared" si="1"/>
        <v>34.922764800000003</v>
      </c>
      <c r="H95" s="27" t="s">
        <v>140</v>
      </c>
      <c r="I95" s="39" t="s">
        <v>427</v>
      </c>
      <c r="J95" s="28"/>
      <c r="K95" s="39" t="s">
        <v>427</v>
      </c>
      <c r="L95" s="41"/>
      <c r="M95" s="25" t="s">
        <v>45</v>
      </c>
      <c r="N95" s="25"/>
      <c r="O95" s="29"/>
      <c r="P95" s="30"/>
      <c r="Q95" s="25" t="s">
        <v>9</v>
      </c>
      <c r="R95" s="31">
        <v>2.5</v>
      </c>
      <c r="S95" s="31">
        <v>2</v>
      </c>
      <c r="T95" s="32">
        <v>0.11</v>
      </c>
      <c r="U95" s="31">
        <v>12.5</v>
      </c>
      <c r="V95" s="31"/>
      <c r="W95" s="32">
        <v>0.57999999999999996</v>
      </c>
    </row>
    <row r="96" spans="1:23" s="5" customFormat="1" x14ac:dyDescent="0.25">
      <c r="A96" s="25" t="s">
        <v>273</v>
      </c>
      <c r="B96" s="25" t="s">
        <v>294</v>
      </c>
      <c r="C96" s="25" t="s">
        <v>280</v>
      </c>
      <c r="D96" s="25" t="s">
        <v>295</v>
      </c>
      <c r="E96" s="25" t="s">
        <v>296</v>
      </c>
      <c r="F96" s="26">
        <v>11</v>
      </c>
      <c r="G96" s="26">
        <f t="shared" si="1"/>
        <v>17.702784000000001</v>
      </c>
      <c r="H96" s="27" t="s">
        <v>21</v>
      </c>
      <c r="I96" s="25"/>
      <c r="J96" s="28"/>
      <c r="K96" s="39" t="s">
        <v>427</v>
      </c>
      <c r="L96" s="41"/>
      <c r="M96" s="25" t="s">
        <v>297</v>
      </c>
      <c r="N96" s="25"/>
      <c r="O96" s="29" t="s">
        <v>298</v>
      </c>
      <c r="P96" s="30"/>
      <c r="Q96" s="25" t="s">
        <v>9</v>
      </c>
      <c r="R96" s="31"/>
      <c r="S96" s="31">
        <v>2</v>
      </c>
      <c r="T96" s="32">
        <v>0.18</v>
      </c>
      <c r="U96" s="31">
        <v>12.5</v>
      </c>
      <c r="V96" s="31"/>
      <c r="W96" s="32">
        <v>1.1399999999999999</v>
      </c>
    </row>
    <row r="97" spans="1:23" s="5" customFormat="1" x14ac:dyDescent="0.25">
      <c r="A97" s="25" t="s">
        <v>273</v>
      </c>
      <c r="B97" s="25" t="s">
        <v>299</v>
      </c>
      <c r="C97" s="25" t="s">
        <v>275</v>
      </c>
      <c r="D97" s="25" t="s">
        <v>300</v>
      </c>
      <c r="E97" s="25" t="s">
        <v>301</v>
      </c>
      <c r="F97" s="26">
        <v>31.08</v>
      </c>
      <c r="G97" s="26">
        <f t="shared" si="1"/>
        <v>50.018411520000001</v>
      </c>
      <c r="H97" s="27" t="s">
        <v>21</v>
      </c>
      <c r="I97" s="39" t="s">
        <v>427</v>
      </c>
      <c r="J97" s="28"/>
      <c r="K97" s="39" t="s">
        <v>427</v>
      </c>
      <c r="L97" s="41"/>
      <c r="M97" s="25" t="s">
        <v>278</v>
      </c>
      <c r="N97" s="25"/>
      <c r="O97" s="29" t="s">
        <v>302</v>
      </c>
      <c r="P97" s="30"/>
      <c r="Q97" s="25"/>
      <c r="R97" s="31"/>
      <c r="S97" s="31"/>
      <c r="T97" s="32"/>
      <c r="U97" s="31"/>
      <c r="V97" s="31"/>
      <c r="W97" s="32"/>
    </row>
    <row r="98" spans="1:23" s="5" customFormat="1" x14ac:dyDescent="0.25">
      <c r="A98" s="25" t="s">
        <v>273</v>
      </c>
      <c r="B98" s="25" t="s">
        <v>303</v>
      </c>
      <c r="C98" s="25" t="s">
        <v>304</v>
      </c>
      <c r="D98" s="25" t="s">
        <v>305</v>
      </c>
      <c r="E98" s="25" t="s">
        <v>306</v>
      </c>
      <c r="F98" s="26">
        <v>22.5</v>
      </c>
      <c r="G98" s="26">
        <f t="shared" si="1"/>
        <v>36.210239999999999</v>
      </c>
      <c r="H98" s="27" t="s">
        <v>54</v>
      </c>
      <c r="I98" s="25"/>
      <c r="J98" s="28"/>
      <c r="K98" s="39" t="s">
        <v>427</v>
      </c>
      <c r="L98" s="41"/>
      <c r="M98" s="25" t="s">
        <v>45</v>
      </c>
      <c r="N98" s="25"/>
      <c r="O98" s="29" t="s">
        <v>428</v>
      </c>
      <c r="P98" s="30"/>
      <c r="Q98" s="25" t="s">
        <v>9</v>
      </c>
      <c r="R98" s="31"/>
      <c r="S98" s="31">
        <v>2</v>
      </c>
      <c r="T98" s="32">
        <v>8.8999999999999996E-2</v>
      </c>
      <c r="U98" s="31"/>
      <c r="V98" s="31">
        <v>8</v>
      </c>
      <c r="W98" s="32">
        <v>0.35599999999999998</v>
      </c>
    </row>
    <row r="99" spans="1:23" s="5" customFormat="1" x14ac:dyDescent="0.25">
      <c r="A99" s="25" t="s">
        <v>307</v>
      </c>
      <c r="B99" s="25" t="s">
        <v>308</v>
      </c>
      <c r="C99" s="25" t="s">
        <v>308</v>
      </c>
      <c r="D99" s="25" t="s">
        <v>309</v>
      </c>
      <c r="E99" s="25" t="s">
        <v>310</v>
      </c>
      <c r="F99" s="26">
        <v>1</v>
      </c>
      <c r="G99" s="26">
        <f t="shared" si="1"/>
        <v>1.6093440000000001</v>
      </c>
      <c r="H99" s="27" t="s">
        <v>272</v>
      </c>
      <c r="I99" s="25"/>
      <c r="J99" s="28"/>
      <c r="K99" s="39" t="s">
        <v>427</v>
      </c>
      <c r="L99" s="40" t="s">
        <v>427</v>
      </c>
      <c r="M99" s="25"/>
      <c r="N99" s="25"/>
      <c r="O99" s="29" t="s">
        <v>154</v>
      </c>
      <c r="P99" s="30"/>
      <c r="Q99" s="25"/>
      <c r="R99" s="31"/>
      <c r="S99" s="31"/>
      <c r="T99" s="32"/>
      <c r="U99" s="31"/>
      <c r="V99" s="31"/>
      <c r="W99" s="32"/>
    </row>
    <row r="100" spans="1:23" s="5" customFormat="1" x14ac:dyDescent="0.25">
      <c r="A100" s="25" t="s">
        <v>311</v>
      </c>
      <c r="B100" s="25" t="s">
        <v>312</v>
      </c>
      <c r="C100" s="25" t="s">
        <v>313</v>
      </c>
      <c r="D100" s="25" t="s">
        <v>314</v>
      </c>
      <c r="E100" s="25" t="s">
        <v>315</v>
      </c>
      <c r="F100" s="26">
        <v>5.4</v>
      </c>
      <c r="G100" s="26">
        <f t="shared" si="1"/>
        <v>8.690457600000002</v>
      </c>
      <c r="H100" s="27" t="s">
        <v>182</v>
      </c>
      <c r="I100" s="25"/>
      <c r="J100" s="28" t="s">
        <v>264</v>
      </c>
      <c r="K100" s="27"/>
      <c r="L100" s="40" t="s">
        <v>427</v>
      </c>
      <c r="M100" s="25"/>
      <c r="N100" s="25"/>
      <c r="O100" s="29" t="s">
        <v>154</v>
      </c>
      <c r="P100" s="30"/>
      <c r="Q100" s="25"/>
      <c r="R100" s="31"/>
      <c r="S100" s="31"/>
      <c r="T100" s="32"/>
      <c r="U100" s="31"/>
      <c r="V100" s="31"/>
      <c r="W100" s="32"/>
    </row>
    <row r="101" spans="1:23" s="5" customFormat="1" x14ac:dyDescent="0.25">
      <c r="A101" s="25" t="s">
        <v>311</v>
      </c>
      <c r="B101" s="25" t="s">
        <v>316</v>
      </c>
      <c r="C101" s="25" t="s">
        <v>317</v>
      </c>
      <c r="D101" s="25" t="s">
        <v>318</v>
      </c>
      <c r="E101" s="25" t="s">
        <v>319</v>
      </c>
      <c r="F101" s="26">
        <v>4.5</v>
      </c>
      <c r="G101" s="26">
        <f t="shared" si="1"/>
        <v>7.2420480000000005</v>
      </c>
      <c r="H101" s="27" t="s">
        <v>182</v>
      </c>
      <c r="I101" s="25"/>
      <c r="J101" s="28" t="s">
        <v>264</v>
      </c>
      <c r="K101" s="27"/>
      <c r="L101" s="40" t="s">
        <v>427</v>
      </c>
      <c r="M101" s="25"/>
      <c r="N101" s="25"/>
      <c r="O101" s="29" t="s">
        <v>154</v>
      </c>
      <c r="P101" s="30"/>
      <c r="Q101" s="25"/>
      <c r="R101" s="31"/>
      <c r="S101" s="31"/>
      <c r="T101" s="32"/>
      <c r="U101" s="31"/>
      <c r="V101" s="31"/>
      <c r="W101" s="32"/>
    </row>
    <row r="102" spans="1:23" s="5" customFormat="1" x14ac:dyDescent="0.25">
      <c r="A102" s="25" t="s">
        <v>311</v>
      </c>
      <c r="B102" s="25" t="s">
        <v>320</v>
      </c>
      <c r="C102" s="25" t="s">
        <v>321</v>
      </c>
      <c r="D102" s="25" t="s">
        <v>322</v>
      </c>
      <c r="E102" s="25" t="s">
        <v>323</v>
      </c>
      <c r="F102" s="26">
        <v>2</v>
      </c>
      <c r="G102" s="26">
        <f t="shared" si="1"/>
        <v>3.2186880000000002</v>
      </c>
      <c r="H102" s="27" t="s">
        <v>182</v>
      </c>
      <c r="I102" s="25"/>
      <c r="J102" s="28" t="s">
        <v>324</v>
      </c>
      <c r="K102" s="27"/>
      <c r="L102" s="40" t="s">
        <v>427</v>
      </c>
      <c r="M102" s="25"/>
      <c r="N102" s="25"/>
      <c r="O102" s="29" t="s">
        <v>154</v>
      </c>
      <c r="P102" s="30"/>
      <c r="Q102" s="25"/>
      <c r="R102" s="31"/>
      <c r="S102" s="31"/>
      <c r="T102" s="32"/>
      <c r="U102" s="31"/>
      <c r="V102" s="31"/>
      <c r="W102" s="32"/>
    </row>
    <row r="103" spans="1:23" s="5" customFormat="1" x14ac:dyDescent="0.25">
      <c r="A103" s="25" t="s">
        <v>325</v>
      </c>
      <c r="B103" s="25" t="s">
        <v>326</v>
      </c>
      <c r="C103" s="25" t="s">
        <v>327</v>
      </c>
      <c r="D103" s="25" t="s">
        <v>328</v>
      </c>
      <c r="E103" s="25" t="s">
        <v>329</v>
      </c>
      <c r="F103" s="26">
        <v>1.1299999999999999</v>
      </c>
      <c r="G103" s="26">
        <f t="shared" si="1"/>
        <v>1.81855872</v>
      </c>
      <c r="H103" s="27" t="s">
        <v>21</v>
      </c>
      <c r="I103" s="39" t="s">
        <v>427</v>
      </c>
      <c r="J103" s="28"/>
      <c r="K103" s="39" t="s">
        <v>427</v>
      </c>
      <c r="L103" s="41"/>
      <c r="M103" s="25" t="s">
        <v>45</v>
      </c>
      <c r="N103" s="25"/>
      <c r="O103" s="29"/>
      <c r="P103" s="30"/>
      <c r="Q103" s="25"/>
      <c r="R103" s="31"/>
      <c r="S103" s="31"/>
      <c r="T103" s="32"/>
      <c r="U103" s="31"/>
      <c r="V103" s="31"/>
      <c r="W103" s="32"/>
    </row>
    <row r="104" spans="1:23" s="5" customFormat="1" x14ac:dyDescent="0.25">
      <c r="A104" s="25" t="s">
        <v>325</v>
      </c>
      <c r="B104" s="25" t="s">
        <v>326</v>
      </c>
      <c r="C104" s="25" t="s">
        <v>327</v>
      </c>
      <c r="D104" s="25" t="s">
        <v>329</v>
      </c>
      <c r="E104" s="25" t="s">
        <v>330</v>
      </c>
      <c r="F104" s="26">
        <v>3.12</v>
      </c>
      <c r="G104" s="26">
        <f t="shared" si="1"/>
        <v>5.0211532800000009</v>
      </c>
      <c r="H104" s="27" t="s">
        <v>21</v>
      </c>
      <c r="I104" s="39" t="s">
        <v>427</v>
      </c>
      <c r="J104" s="28"/>
      <c r="K104" s="39" t="s">
        <v>427</v>
      </c>
      <c r="L104" s="41"/>
      <c r="M104" s="25" t="s">
        <v>45</v>
      </c>
      <c r="N104" s="25"/>
      <c r="O104" s="29"/>
      <c r="P104" s="30"/>
      <c r="Q104" s="25"/>
      <c r="R104" s="31"/>
      <c r="S104" s="31"/>
      <c r="T104" s="32"/>
      <c r="U104" s="31"/>
      <c r="V104" s="31"/>
      <c r="W104" s="32"/>
    </row>
    <row r="105" spans="1:23" s="5" customFormat="1" x14ac:dyDescent="0.25">
      <c r="A105" s="25" t="s">
        <v>325</v>
      </c>
      <c r="B105" s="25" t="s">
        <v>326</v>
      </c>
      <c r="C105" s="25" t="s">
        <v>327</v>
      </c>
      <c r="D105" s="25" t="s">
        <v>330</v>
      </c>
      <c r="E105" s="25" t="s">
        <v>331</v>
      </c>
      <c r="F105" s="26">
        <v>5.53</v>
      </c>
      <c r="G105" s="26">
        <f t="shared" si="1"/>
        <v>8.8996723200000005</v>
      </c>
      <c r="H105" s="27" t="s">
        <v>21</v>
      </c>
      <c r="I105" s="39" t="s">
        <v>427</v>
      </c>
      <c r="J105" s="28"/>
      <c r="K105" s="39" t="s">
        <v>427</v>
      </c>
      <c r="L105" s="41"/>
      <c r="M105" s="25" t="s">
        <v>45</v>
      </c>
      <c r="N105" s="25"/>
      <c r="O105" s="29"/>
      <c r="P105" s="30"/>
      <c r="Q105" s="25"/>
      <c r="R105" s="31"/>
      <c r="S105" s="31"/>
      <c r="T105" s="32"/>
      <c r="U105" s="31"/>
      <c r="V105" s="31"/>
      <c r="W105" s="32"/>
    </row>
    <row r="106" spans="1:23" s="5" customFormat="1" x14ac:dyDescent="0.25">
      <c r="A106" s="25" t="s">
        <v>325</v>
      </c>
      <c r="B106" s="25" t="s">
        <v>326</v>
      </c>
      <c r="C106" s="25" t="s">
        <v>332</v>
      </c>
      <c r="D106" s="25" t="s">
        <v>331</v>
      </c>
      <c r="E106" s="25" t="s">
        <v>333</v>
      </c>
      <c r="F106" s="26">
        <v>3.26</v>
      </c>
      <c r="G106" s="26">
        <f t="shared" si="1"/>
        <v>5.24646144</v>
      </c>
      <c r="H106" s="27" t="s">
        <v>21</v>
      </c>
      <c r="I106" s="39" t="s">
        <v>427</v>
      </c>
      <c r="J106" s="28"/>
      <c r="K106" s="39" t="s">
        <v>427</v>
      </c>
      <c r="L106" s="41"/>
      <c r="M106" s="25" t="s">
        <v>45</v>
      </c>
      <c r="N106" s="25"/>
      <c r="O106" s="29"/>
      <c r="P106" s="30"/>
      <c r="Q106" s="25"/>
      <c r="R106" s="31"/>
      <c r="S106" s="31"/>
      <c r="T106" s="32"/>
      <c r="U106" s="31"/>
      <c r="V106" s="31"/>
      <c r="W106" s="32"/>
    </row>
    <row r="107" spans="1:23" s="5" customFormat="1" x14ac:dyDescent="0.25">
      <c r="A107" s="25" t="s">
        <v>325</v>
      </c>
      <c r="B107" s="25" t="s">
        <v>334</v>
      </c>
      <c r="C107" s="25" t="s">
        <v>332</v>
      </c>
      <c r="D107" s="25" t="s">
        <v>333</v>
      </c>
      <c r="E107" s="25" t="s">
        <v>60</v>
      </c>
      <c r="F107" s="26">
        <v>3.39</v>
      </c>
      <c r="G107" s="26">
        <f t="shared" si="1"/>
        <v>5.4556761600000003</v>
      </c>
      <c r="H107" s="27" t="s">
        <v>21</v>
      </c>
      <c r="I107" s="39" t="s">
        <v>427</v>
      </c>
      <c r="J107" s="28"/>
      <c r="K107" s="39" t="s">
        <v>427</v>
      </c>
      <c r="L107" s="41"/>
      <c r="M107" s="25" t="s">
        <v>45</v>
      </c>
      <c r="N107" s="25"/>
      <c r="O107" s="29"/>
      <c r="P107" s="30"/>
      <c r="Q107" s="25"/>
      <c r="R107" s="31"/>
      <c r="S107" s="31"/>
      <c r="T107" s="32"/>
      <c r="U107" s="31"/>
      <c r="V107" s="31"/>
      <c r="W107" s="32"/>
    </row>
    <row r="108" spans="1:23" s="5" customFormat="1" x14ac:dyDescent="0.25">
      <c r="A108" s="25" t="s">
        <v>325</v>
      </c>
      <c r="B108" s="25" t="s">
        <v>335</v>
      </c>
      <c r="C108" s="25" t="s">
        <v>332</v>
      </c>
      <c r="D108" s="25" t="s">
        <v>336</v>
      </c>
      <c r="E108" s="25" t="s">
        <v>333</v>
      </c>
      <c r="F108" s="26">
        <v>0.86</v>
      </c>
      <c r="G108" s="26">
        <f t="shared" si="1"/>
        <v>1.3840358400000001</v>
      </c>
      <c r="H108" s="27" t="s">
        <v>21</v>
      </c>
      <c r="I108" s="39" t="s">
        <v>427</v>
      </c>
      <c r="J108" s="28"/>
      <c r="K108" s="39" t="s">
        <v>427</v>
      </c>
      <c r="L108" s="41"/>
      <c r="M108" s="25" t="s">
        <v>45</v>
      </c>
      <c r="N108" s="25"/>
      <c r="O108" s="29"/>
      <c r="P108" s="30"/>
      <c r="Q108" s="25"/>
      <c r="R108" s="31"/>
      <c r="S108" s="31"/>
      <c r="T108" s="32"/>
      <c r="U108" s="31"/>
      <c r="V108" s="31"/>
      <c r="W108" s="32"/>
    </row>
    <row r="109" spans="1:23" s="5" customFormat="1" x14ac:dyDescent="0.25">
      <c r="A109" s="25" t="s">
        <v>325</v>
      </c>
      <c r="B109" s="25" t="s">
        <v>337</v>
      </c>
      <c r="C109" s="25" t="s">
        <v>327</v>
      </c>
      <c r="D109" s="25" t="s">
        <v>338</v>
      </c>
      <c r="E109" s="25" t="s">
        <v>339</v>
      </c>
      <c r="F109" s="26">
        <v>1.23</v>
      </c>
      <c r="G109" s="26">
        <f t="shared" si="1"/>
        <v>1.9794931200000001</v>
      </c>
      <c r="H109" s="27" t="s">
        <v>21</v>
      </c>
      <c r="I109" s="25"/>
      <c r="J109" s="28"/>
      <c r="K109" s="39" t="s">
        <v>427</v>
      </c>
      <c r="L109" s="41"/>
      <c r="M109" s="25" t="s">
        <v>45</v>
      </c>
      <c r="N109" s="25"/>
      <c r="O109" s="29" t="s">
        <v>340</v>
      </c>
      <c r="P109" s="30"/>
      <c r="Q109" s="25"/>
      <c r="R109" s="31"/>
      <c r="S109" s="31"/>
      <c r="T109" s="32"/>
      <c r="U109" s="31"/>
      <c r="V109" s="31"/>
      <c r="W109" s="32"/>
    </row>
    <row r="110" spans="1:23" s="5" customFormat="1" x14ac:dyDescent="0.25">
      <c r="A110" s="25" t="s">
        <v>325</v>
      </c>
      <c r="B110" s="25" t="s">
        <v>337</v>
      </c>
      <c r="C110" s="25" t="s">
        <v>327</v>
      </c>
      <c r="D110" s="25" t="s">
        <v>341</v>
      </c>
      <c r="E110" s="25" t="s">
        <v>342</v>
      </c>
      <c r="F110" s="26">
        <v>12.2</v>
      </c>
      <c r="G110" s="26">
        <f t="shared" si="1"/>
        <v>19.633996799999998</v>
      </c>
      <c r="H110" s="27" t="s">
        <v>21</v>
      </c>
      <c r="I110" s="25"/>
      <c r="J110" s="28"/>
      <c r="K110" s="39" t="s">
        <v>427</v>
      </c>
      <c r="L110" s="41"/>
      <c r="M110" s="25" t="s">
        <v>45</v>
      </c>
      <c r="N110" s="25"/>
      <c r="O110" s="29" t="s">
        <v>340</v>
      </c>
      <c r="P110" s="30"/>
      <c r="Q110" s="25"/>
      <c r="R110" s="31"/>
      <c r="S110" s="31"/>
      <c r="T110" s="32"/>
      <c r="U110" s="31"/>
      <c r="V110" s="31"/>
      <c r="W110" s="32"/>
    </row>
    <row r="111" spans="1:23" s="5" customFormat="1" x14ac:dyDescent="0.25">
      <c r="A111" s="25" t="s">
        <v>325</v>
      </c>
      <c r="B111" s="25" t="s">
        <v>343</v>
      </c>
      <c r="C111" s="25" t="s">
        <v>344</v>
      </c>
      <c r="D111" s="25" t="s">
        <v>345</v>
      </c>
      <c r="E111" s="25" t="s">
        <v>346</v>
      </c>
      <c r="F111" s="26">
        <v>0.69</v>
      </c>
      <c r="G111" s="26">
        <f t="shared" si="1"/>
        <v>1.11044736</v>
      </c>
      <c r="H111" s="27" t="s">
        <v>21</v>
      </c>
      <c r="I111" s="25"/>
      <c r="J111" s="28"/>
      <c r="K111" s="39" t="s">
        <v>427</v>
      </c>
      <c r="L111" s="41"/>
      <c r="M111" s="25" t="s">
        <v>45</v>
      </c>
      <c r="N111" s="25"/>
      <c r="O111" s="29" t="s">
        <v>154</v>
      </c>
      <c r="P111" s="30"/>
      <c r="Q111" s="25"/>
      <c r="R111" s="31"/>
      <c r="S111" s="31"/>
      <c r="T111" s="32"/>
      <c r="U111" s="31"/>
      <c r="V111" s="31"/>
      <c r="W111" s="32"/>
    </row>
    <row r="112" spans="1:23" s="5" customFormat="1" x14ac:dyDescent="0.25">
      <c r="A112" s="25" t="s">
        <v>325</v>
      </c>
      <c r="B112" s="25" t="s">
        <v>343</v>
      </c>
      <c r="C112" s="25" t="s">
        <v>344</v>
      </c>
      <c r="D112" s="25" t="s">
        <v>346</v>
      </c>
      <c r="E112" s="25" t="s">
        <v>347</v>
      </c>
      <c r="F112" s="26">
        <v>4.79</v>
      </c>
      <c r="G112" s="26">
        <f t="shared" si="1"/>
        <v>7.708757760000001</v>
      </c>
      <c r="H112" s="27" t="s">
        <v>54</v>
      </c>
      <c r="I112" s="25"/>
      <c r="J112" s="28"/>
      <c r="K112" s="39" t="s">
        <v>427</v>
      </c>
      <c r="L112" s="41"/>
      <c r="M112" s="25" t="s">
        <v>45</v>
      </c>
      <c r="N112" s="25"/>
      <c r="O112" s="29" t="s">
        <v>154</v>
      </c>
      <c r="P112" s="30"/>
      <c r="Q112" s="25"/>
      <c r="R112" s="31"/>
      <c r="S112" s="31"/>
      <c r="T112" s="32"/>
      <c r="U112" s="31"/>
      <c r="V112" s="31"/>
      <c r="W112" s="32"/>
    </row>
    <row r="113" spans="1:23" s="5" customFormat="1" x14ac:dyDescent="0.25">
      <c r="A113" s="25" t="s">
        <v>325</v>
      </c>
      <c r="B113" s="25" t="s">
        <v>343</v>
      </c>
      <c r="C113" s="25" t="s">
        <v>344</v>
      </c>
      <c r="D113" s="25" t="s">
        <v>347</v>
      </c>
      <c r="E113" s="25" t="s">
        <v>348</v>
      </c>
      <c r="F113" s="26">
        <v>7.05</v>
      </c>
      <c r="G113" s="26">
        <f t="shared" si="1"/>
        <v>11.3458752</v>
      </c>
      <c r="H113" s="27" t="s">
        <v>21</v>
      </c>
      <c r="I113" s="25"/>
      <c r="J113" s="28"/>
      <c r="K113" s="27"/>
      <c r="L113" s="40" t="s">
        <v>427</v>
      </c>
      <c r="M113" s="25"/>
      <c r="N113" s="25"/>
      <c r="O113" s="29"/>
      <c r="P113" s="30"/>
      <c r="Q113" s="25"/>
      <c r="R113" s="31"/>
      <c r="S113" s="31"/>
      <c r="T113" s="32"/>
      <c r="U113" s="31"/>
      <c r="V113" s="31"/>
      <c r="W113" s="32"/>
    </row>
    <row r="114" spans="1:23" s="5" customFormat="1" x14ac:dyDescent="0.25">
      <c r="A114" s="25" t="s">
        <v>325</v>
      </c>
      <c r="B114" s="25" t="s">
        <v>349</v>
      </c>
      <c r="C114" s="25" t="s">
        <v>350</v>
      </c>
      <c r="D114" s="25" t="s">
        <v>351</v>
      </c>
      <c r="E114" s="25" t="s">
        <v>352</v>
      </c>
      <c r="F114" s="26">
        <v>6.11</v>
      </c>
      <c r="G114" s="26">
        <f t="shared" si="1"/>
        <v>9.8330918400000016</v>
      </c>
      <c r="H114" s="27" t="s">
        <v>21</v>
      </c>
      <c r="I114" s="39" t="s">
        <v>427</v>
      </c>
      <c r="J114" s="28"/>
      <c r="K114" s="39" t="s">
        <v>427</v>
      </c>
      <c r="L114" s="41"/>
      <c r="M114" s="25" t="s">
        <v>45</v>
      </c>
      <c r="N114" s="25"/>
      <c r="O114" s="29"/>
      <c r="P114" s="30"/>
      <c r="Q114" s="25"/>
      <c r="R114" s="31"/>
      <c r="S114" s="31"/>
      <c r="T114" s="32"/>
      <c r="U114" s="31"/>
      <c r="V114" s="31"/>
      <c r="W114" s="32"/>
    </row>
    <row r="115" spans="1:23" s="5" customFormat="1" x14ac:dyDescent="0.25">
      <c r="A115" s="25" t="s">
        <v>325</v>
      </c>
      <c r="B115" s="25" t="s">
        <v>353</v>
      </c>
      <c r="C115" s="25" t="s">
        <v>354</v>
      </c>
      <c r="D115" s="25" t="s">
        <v>355</v>
      </c>
      <c r="E115" s="25" t="s">
        <v>356</v>
      </c>
      <c r="F115" s="26">
        <v>8.52</v>
      </c>
      <c r="G115" s="26">
        <f t="shared" si="1"/>
        <v>13.71161088</v>
      </c>
      <c r="H115" s="27" t="s">
        <v>21</v>
      </c>
      <c r="I115" s="39" t="s">
        <v>427</v>
      </c>
      <c r="J115" s="28"/>
      <c r="K115" s="39" t="s">
        <v>427</v>
      </c>
      <c r="L115" s="41"/>
      <c r="M115" s="25" t="s">
        <v>45</v>
      </c>
      <c r="N115" s="25"/>
      <c r="O115" s="29" t="s">
        <v>154</v>
      </c>
      <c r="P115" s="30"/>
      <c r="Q115" s="25"/>
      <c r="R115" s="31"/>
      <c r="S115" s="31"/>
      <c r="T115" s="32"/>
      <c r="U115" s="31"/>
      <c r="V115" s="31"/>
      <c r="W115" s="32"/>
    </row>
    <row r="116" spans="1:23" s="5" customFormat="1" ht="25.2" x14ac:dyDescent="0.25">
      <c r="A116" s="25" t="s">
        <v>273</v>
      </c>
      <c r="B116" s="25" t="s">
        <v>357</v>
      </c>
      <c r="C116" s="25" t="s">
        <v>358</v>
      </c>
      <c r="D116" s="25" t="s">
        <v>359</v>
      </c>
      <c r="E116" s="25" t="s">
        <v>360</v>
      </c>
      <c r="F116" s="26">
        <v>11.6</v>
      </c>
      <c r="G116" s="26">
        <f t="shared" si="1"/>
        <v>18.6683904</v>
      </c>
      <c r="H116" s="27" t="s">
        <v>21</v>
      </c>
      <c r="I116" s="25"/>
      <c r="J116" s="28"/>
      <c r="K116" s="39" t="s">
        <v>427</v>
      </c>
      <c r="L116" s="41"/>
      <c r="M116" s="25" t="s">
        <v>361</v>
      </c>
      <c r="N116" s="25"/>
      <c r="O116" s="29" t="s">
        <v>362</v>
      </c>
      <c r="P116" s="30" t="s">
        <v>35</v>
      </c>
      <c r="Q116" s="25" t="s">
        <v>9</v>
      </c>
      <c r="R116" s="31">
        <v>1.8</v>
      </c>
      <c r="S116" s="31">
        <v>0.45</v>
      </c>
      <c r="T116" s="32"/>
      <c r="U116" s="31">
        <v>7.2</v>
      </c>
      <c r="V116" s="31">
        <v>1.8</v>
      </c>
      <c r="W116" s="32"/>
    </row>
    <row r="117" spans="1:23" s="5" customFormat="1" x14ac:dyDescent="0.25">
      <c r="A117" s="25" t="s">
        <v>273</v>
      </c>
      <c r="B117" s="25" t="s">
        <v>363</v>
      </c>
      <c r="C117" s="25" t="s">
        <v>280</v>
      </c>
      <c r="D117" s="25" t="s">
        <v>364</v>
      </c>
      <c r="E117" s="25" t="s">
        <v>365</v>
      </c>
      <c r="F117" s="26">
        <v>2.92</v>
      </c>
      <c r="G117" s="26">
        <f t="shared" si="1"/>
        <v>4.6992844800000002</v>
      </c>
      <c r="H117" s="27" t="s">
        <v>21</v>
      </c>
      <c r="I117" s="25"/>
      <c r="J117" s="28"/>
      <c r="K117" s="39" t="s">
        <v>427</v>
      </c>
      <c r="L117" s="41"/>
      <c r="M117" s="25" t="s">
        <v>366</v>
      </c>
      <c r="N117" s="25"/>
      <c r="O117" s="29" t="s">
        <v>298</v>
      </c>
      <c r="P117" s="30"/>
      <c r="Q117" s="25" t="s">
        <v>9</v>
      </c>
      <c r="R117" s="31">
        <v>0.75</v>
      </c>
      <c r="S117" s="31">
        <v>0.5</v>
      </c>
      <c r="T117" s="32">
        <v>0.26</v>
      </c>
      <c r="U117" s="31">
        <v>4</v>
      </c>
      <c r="V117" s="31"/>
      <c r="W117" s="32">
        <v>1.37</v>
      </c>
    </row>
    <row r="118" spans="1:23" s="5" customFormat="1" x14ac:dyDescent="0.25">
      <c r="A118" s="25" t="s">
        <v>434</v>
      </c>
      <c r="B118" s="25" t="s">
        <v>367</v>
      </c>
      <c r="C118" s="25" t="s">
        <v>304</v>
      </c>
      <c r="D118" s="25" t="s">
        <v>368</v>
      </c>
      <c r="E118" s="25" t="s">
        <v>369</v>
      </c>
      <c r="F118" s="26">
        <v>13.2</v>
      </c>
      <c r="G118" s="26">
        <f t="shared" si="1"/>
        <v>21.243340799999999</v>
      </c>
      <c r="H118" s="27" t="s">
        <v>21</v>
      </c>
      <c r="I118" s="39" t="s">
        <v>427</v>
      </c>
      <c r="J118" s="28"/>
      <c r="K118" s="39" t="s">
        <v>427</v>
      </c>
      <c r="L118" s="41"/>
      <c r="M118" s="25" t="s">
        <v>45</v>
      </c>
      <c r="N118" s="25"/>
      <c r="O118" s="29"/>
      <c r="P118" s="30" t="s">
        <v>35</v>
      </c>
      <c r="Q118" s="25" t="s">
        <v>9</v>
      </c>
      <c r="R118" s="31">
        <v>0.75</v>
      </c>
      <c r="S118" s="31"/>
      <c r="T118" s="32"/>
      <c r="U118" s="31"/>
      <c r="V118" s="31"/>
      <c r="W118" s="32"/>
    </row>
    <row r="119" spans="1:23" s="5" customFormat="1" x14ac:dyDescent="0.25">
      <c r="A119" s="25" t="s">
        <v>434</v>
      </c>
      <c r="B119" s="25" t="s">
        <v>370</v>
      </c>
      <c r="C119" s="25" t="s">
        <v>304</v>
      </c>
      <c r="D119" s="25" t="s">
        <v>371</v>
      </c>
      <c r="E119" s="25" t="s">
        <v>305</v>
      </c>
      <c r="F119" s="26">
        <v>10</v>
      </c>
      <c r="G119" s="26">
        <f t="shared" si="1"/>
        <v>16.093440000000001</v>
      </c>
      <c r="H119" s="27" t="s">
        <v>21</v>
      </c>
      <c r="I119" s="39" t="s">
        <v>427</v>
      </c>
      <c r="J119" s="28"/>
      <c r="K119" s="39" t="s">
        <v>427</v>
      </c>
      <c r="L119" s="41"/>
      <c r="M119" s="25" t="s">
        <v>45</v>
      </c>
      <c r="N119" s="25"/>
      <c r="O119" s="29"/>
      <c r="P119" s="30" t="s">
        <v>35</v>
      </c>
      <c r="Q119" s="25" t="s">
        <v>9</v>
      </c>
      <c r="R119" s="31">
        <v>0.75</v>
      </c>
      <c r="S119" s="31"/>
      <c r="T119" s="32"/>
      <c r="U119" s="31"/>
      <c r="V119" s="31"/>
      <c r="W119" s="32"/>
    </row>
    <row r="120" spans="1:23" s="5" customFormat="1" x14ac:dyDescent="0.25">
      <c r="A120" s="25" t="s">
        <v>273</v>
      </c>
      <c r="B120" s="25" t="s">
        <v>369</v>
      </c>
      <c r="C120" s="25" t="s">
        <v>304</v>
      </c>
      <c r="D120" s="25" t="s">
        <v>372</v>
      </c>
      <c r="E120" s="25" t="s">
        <v>373</v>
      </c>
      <c r="F120" s="26">
        <v>49</v>
      </c>
      <c r="G120" s="26">
        <f t="shared" si="1"/>
        <v>78.857855999999998</v>
      </c>
      <c r="H120" s="27" t="s">
        <v>21</v>
      </c>
      <c r="I120" s="39" t="s">
        <v>427</v>
      </c>
      <c r="J120" s="28"/>
      <c r="K120" s="39" t="s">
        <v>427</v>
      </c>
      <c r="L120" s="41"/>
      <c r="M120" s="25" t="s">
        <v>45</v>
      </c>
      <c r="N120" s="25"/>
      <c r="O120" s="29"/>
      <c r="P120" s="30" t="s">
        <v>35</v>
      </c>
      <c r="Q120" s="25" t="s">
        <v>9</v>
      </c>
      <c r="R120" s="31">
        <v>1.5</v>
      </c>
      <c r="S120" s="31"/>
      <c r="T120" s="32"/>
      <c r="U120" s="31"/>
      <c r="V120" s="31"/>
      <c r="W120" s="32"/>
    </row>
    <row r="121" spans="1:23" s="5" customFormat="1" x14ac:dyDescent="0.25">
      <c r="A121" s="25" t="s">
        <v>273</v>
      </c>
      <c r="B121" s="25" t="s">
        <v>374</v>
      </c>
      <c r="C121" s="25" t="s">
        <v>304</v>
      </c>
      <c r="D121" s="25" t="s">
        <v>375</v>
      </c>
      <c r="E121" s="25" t="s">
        <v>376</v>
      </c>
      <c r="F121" s="26">
        <v>5.0999999999999996</v>
      </c>
      <c r="G121" s="26">
        <f t="shared" si="1"/>
        <v>8.2076543999999991</v>
      </c>
      <c r="H121" s="27" t="s">
        <v>377</v>
      </c>
      <c r="I121" s="25"/>
      <c r="J121" s="28"/>
      <c r="K121" s="39" t="s">
        <v>427</v>
      </c>
      <c r="L121" s="41"/>
      <c r="M121" s="25" t="s">
        <v>45</v>
      </c>
      <c r="N121" s="25"/>
      <c r="O121" s="29"/>
      <c r="P121" s="30" t="s">
        <v>35</v>
      </c>
      <c r="Q121" s="25" t="s">
        <v>9</v>
      </c>
      <c r="R121" s="31">
        <v>0.75</v>
      </c>
      <c r="S121" s="31"/>
      <c r="T121" s="32"/>
      <c r="U121" s="31"/>
      <c r="V121" s="31"/>
      <c r="W121" s="32"/>
    </row>
    <row r="122" spans="1:23" s="5" customFormat="1" x14ac:dyDescent="0.25">
      <c r="A122" s="25" t="s">
        <v>273</v>
      </c>
      <c r="B122" s="25" t="s">
        <v>378</v>
      </c>
      <c r="C122" s="25" t="s">
        <v>304</v>
      </c>
      <c r="D122" s="25" t="s">
        <v>379</v>
      </c>
      <c r="E122" s="25" t="s">
        <v>380</v>
      </c>
      <c r="F122" s="26">
        <v>24.9</v>
      </c>
      <c r="G122" s="26">
        <f t="shared" si="1"/>
        <v>40.072665600000001</v>
      </c>
      <c r="H122" s="27" t="s">
        <v>21</v>
      </c>
      <c r="I122" s="39" t="s">
        <v>427</v>
      </c>
      <c r="J122" s="28"/>
      <c r="K122" s="27"/>
      <c r="L122" s="41"/>
      <c r="M122" s="25" t="s">
        <v>45</v>
      </c>
      <c r="N122" s="25"/>
      <c r="O122" s="29" t="s">
        <v>381</v>
      </c>
      <c r="P122" s="30" t="s">
        <v>35</v>
      </c>
      <c r="Q122" s="25" t="s">
        <v>9</v>
      </c>
      <c r="R122" s="31"/>
      <c r="S122" s="31"/>
      <c r="T122" s="32"/>
      <c r="U122" s="31"/>
      <c r="V122" s="31"/>
      <c r="W122" s="32"/>
    </row>
    <row r="123" spans="1:23" s="5" customFormat="1" x14ac:dyDescent="0.25">
      <c r="A123" s="25" t="s">
        <v>434</v>
      </c>
      <c r="B123" s="25" t="s">
        <v>382</v>
      </c>
      <c r="C123" s="25" t="s">
        <v>304</v>
      </c>
      <c r="D123" s="25" t="s">
        <v>383</v>
      </c>
      <c r="E123" s="25" t="s">
        <v>367</v>
      </c>
      <c r="F123" s="26">
        <v>3.5</v>
      </c>
      <c r="G123" s="26">
        <f t="shared" si="1"/>
        <v>5.6327040000000004</v>
      </c>
      <c r="H123" s="27" t="s">
        <v>21</v>
      </c>
      <c r="I123" s="39" t="s">
        <v>427</v>
      </c>
      <c r="J123" s="28"/>
      <c r="K123" s="39" t="s">
        <v>427</v>
      </c>
      <c r="L123" s="41"/>
      <c r="M123" s="25" t="s">
        <v>45</v>
      </c>
      <c r="N123" s="25"/>
      <c r="O123" s="29"/>
      <c r="P123" s="30" t="s">
        <v>35</v>
      </c>
      <c r="Q123" s="25" t="s">
        <v>9</v>
      </c>
      <c r="R123" s="31">
        <v>0.75</v>
      </c>
      <c r="S123" s="31"/>
      <c r="T123" s="32"/>
      <c r="U123" s="31"/>
      <c r="V123" s="31"/>
      <c r="W123" s="32"/>
    </row>
    <row r="124" spans="1:23" s="5" customFormat="1" x14ac:dyDescent="0.25">
      <c r="A124" s="25" t="s">
        <v>259</v>
      </c>
      <c r="B124" s="25" t="s">
        <v>390</v>
      </c>
      <c r="C124" s="25" t="s">
        <v>261</v>
      </c>
      <c r="D124" s="25" t="s">
        <v>391</v>
      </c>
      <c r="E124" s="25" t="s">
        <v>392</v>
      </c>
      <c r="F124" s="26">
        <v>2.27</v>
      </c>
      <c r="G124" s="26">
        <f t="shared" si="1"/>
        <v>3.6532108800000005</v>
      </c>
      <c r="H124" s="27" t="s">
        <v>393</v>
      </c>
      <c r="I124" s="39" t="s">
        <v>427</v>
      </c>
      <c r="J124" s="28"/>
      <c r="K124" s="27"/>
      <c r="L124" s="40" t="s">
        <v>427</v>
      </c>
      <c r="M124" s="25"/>
      <c r="N124" s="25">
        <v>2.27</v>
      </c>
      <c r="O124" s="29"/>
      <c r="P124" s="30"/>
      <c r="Q124" s="25"/>
      <c r="R124" s="31"/>
      <c r="S124" s="31"/>
      <c r="T124" s="32"/>
      <c r="U124" s="31"/>
      <c r="V124" s="31"/>
      <c r="W124" s="32"/>
    </row>
    <row r="125" spans="1:23" s="5" customFormat="1" x14ac:dyDescent="0.25">
      <c r="A125" s="25" t="s">
        <v>259</v>
      </c>
      <c r="B125" s="25" t="s">
        <v>260</v>
      </c>
      <c r="C125" s="25" t="s">
        <v>261</v>
      </c>
      <c r="D125" s="25" t="s">
        <v>394</v>
      </c>
      <c r="E125" s="25" t="s">
        <v>395</v>
      </c>
      <c r="F125" s="26">
        <v>3.34</v>
      </c>
      <c r="G125" s="26">
        <f t="shared" si="1"/>
        <v>5.3752089600000001</v>
      </c>
      <c r="H125" s="27" t="s">
        <v>393</v>
      </c>
      <c r="I125" s="39" t="s">
        <v>427</v>
      </c>
      <c r="J125" s="28"/>
      <c r="K125" s="27"/>
      <c r="L125" s="40" t="s">
        <v>427</v>
      </c>
      <c r="M125" s="25"/>
      <c r="N125" s="25">
        <v>3.34</v>
      </c>
      <c r="O125" s="29"/>
      <c r="P125" s="30"/>
      <c r="Q125" s="25"/>
      <c r="R125" s="31"/>
      <c r="S125" s="31"/>
      <c r="T125" s="32"/>
      <c r="U125" s="31"/>
      <c r="V125" s="31"/>
      <c r="W125" s="32"/>
    </row>
    <row r="126" spans="1:23" s="5" customFormat="1" x14ac:dyDescent="0.25">
      <c r="A126" s="25" t="s">
        <v>259</v>
      </c>
      <c r="B126" s="25" t="s">
        <v>390</v>
      </c>
      <c r="C126" s="25" t="s">
        <v>261</v>
      </c>
      <c r="D126" s="25" t="s">
        <v>394</v>
      </c>
      <c r="E126" s="25" t="s">
        <v>391</v>
      </c>
      <c r="F126" s="26">
        <v>2.02</v>
      </c>
      <c r="G126" s="26">
        <f t="shared" si="1"/>
        <v>3.2508748800000005</v>
      </c>
      <c r="H126" s="27" t="s">
        <v>393</v>
      </c>
      <c r="I126" s="39" t="s">
        <v>427</v>
      </c>
      <c r="J126" s="28" t="s">
        <v>264</v>
      </c>
      <c r="K126" s="27"/>
      <c r="L126" s="41"/>
      <c r="M126" s="25" t="s">
        <v>396</v>
      </c>
      <c r="N126" s="25"/>
      <c r="O126" s="29" t="s">
        <v>397</v>
      </c>
      <c r="P126" s="30"/>
      <c r="Q126" s="25"/>
      <c r="R126" s="31">
        <v>0.5</v>
      </c>
      <c r="S126" s="31">
        <v>0.5</v>
      </c>
      <c r="T126" s="32">
        <v>0.12</v>
      </c>
      <c r="U126" s="31">
        <v>3.5</v>
      </c>
      <c r="V126" s="31">
        <v>0.5</v>
      </c>
      <c r="W126" s="32">
        <v>0.49</v>
      </c>
    </row>
    <row r="127" spans="1:23" s="5" customFormat="1" x14ac:dyDescent="0.25">
      <c r="A127" s="25" t="s">
        <v>259</v>
      </c>
      <c r="B127" s="25" t="s">
        <v>398</v>
      </c>
      <c r="C127" s="25" t="s">
        <v>261</v>
      </c>
      <c r="D127" s="25" t="s">
        <v>399</v>
      </c>
      <c r="E127" s="25" t="s">
        <v>400</v>
      </c>
      <c r="F127" s="26">
        <v>8.6199999999999992</v>
      </c>
      <c r="G127" s="26">
        <f t="shared" si="1"/>
        <v>13.872545279999999</v>
      </c>
      <c r="H127" s="27" t="s">
        <v>393</v>
      </c>
      <c r="I127" s="39" t="s">
        <v>427</v>
      </c>
      <c r="J127" s="28"/>
      <c r="K127" s="39" t="s">
        <v>427</v>
      </c>
      <c r="L127" s="41"/>
      <c r="M127" s="25" t="s">
        <v>401</v>
      </c>
      <c r="N127" s="25"/>
      <c r="O127" s="29" t="s">
        <v>402</v>
      </c>
      <c r="P127" s="30"/>
      <c r="Q127" s="25"/>
      <c r="R127" s="31">
        <v>1.5</v>
      </c>
      <c r="S127" s="31">
        <v>1.5</v>
      </c>
      <c r="T127" s="32">
        <v>0.17</v>
      </c>
      <c r="U127" s="31">
        <v>4.25</v>
      </c>
      <c r="V127" s="31">
        <v>1.5</v>
      </c>
      <c r="W127" s="32">
        <v>0.33</v>
      </c>
    </row>
    <row r="128" spans="1:23" s="5" customFormat="1" x14ac:dyDescent="0.25">
      <c r="A128" s="25" t="s">
        <v>259</v>
      </c>
      <c r="B128" s="25" t="s">
        <v>398</v>
      </c>
      <c r="C128" s="25" t="s">
        <v>261</v>
      </c>
      <c r="D128" s="25" t="s">
        <v>403</v>
      </c>
      <c r="E128" s="25" t="s">
        <v>400</v>
      </c>
      <c r="F128" s="26">
        <v>5.68</v>
      </c>
      <c r="G128" s="26">
        <f t="shared" si="1"/>
        <v>9.1410739200000002</v>
      </c>
      <c r="H128" s="27" t="s">
        <v>393</v>
      </c>
      <c r="I128" s="39" t="s">
        <v>427</v>
      </c>
      <c r="J128" s="28" t="s">
        <v>324</v>
      </c>
      <c r="K128" s="27"/>
      <c r="L128" s="41"/>
      <c r="M128" s="25" t="s">
        <v>404</v>
      </c>
      <c r="N128" s="25"/>
      <c r="O128" s="29" t="s">
        <v>405</v>
      </c>
      <c r="P128" s="30"/>
      <c r="Q128" s="25"/>
      <c r="R128" s="31">
        <v>0.75</v>
      </c>
      <c r="S128" s="31">
        <v>0.75</v>
      </c>
      <c r="T128" s="32">
        <v>0.13</v>
      </c>
      <c r="U128" s="31">
        <v>2.75</v>
      </c>
      <c r="V128" s="31">
        <v>0.75</v>
      </c>
      <c r="W128" s="32">
        <v>0.31</v>
      </c>
    </row>
    <row r="129" spans="1:24" s="5" customFormat="1" x14ac:dyDescent="0.25">
      <c r="A129" s="33" t="s">
        <v>259</v>
      </c>
      <c r="B129" s="33" t="s">
        <v>398</v>
      </c>
      <c r="C129" s="33" t="s">
        <v>261</v>
      </c>
      <c r="D129" s="33" t="s">
        <v>403</v>
      </c>
      <c r="E129" s="33" t="s">
        <v>400</v>
      </c>
      <c r="F129" s="34">
        <v>5.68</v>
      </c>
      <c r="G129" s="34">
        <f t="shared" si="1"/>
        <v>9.1410739200000002</v>
      </c>
      <c r="H129" s="35" t="s">
        <v>393</v>
      </c>
      <c r="I129" s="39" t="s">
        <v>427</v>
      </c>
      <c r="J129" s="35" t="s">
        <v>264</v>
      </c>
      <c r="K129" s="35"/>
      <c r="L129" s="42"/>
      <c r="M129" s="33" t="s">
        <v>404</v>
      </c>
      <c r="N129" s="36"/>
      <c r="O129" s="37" t="s">
        <v>406</v>
      </c>
      <c r="P129" s="36"/>
      <c r="Q129" s="36"/>
      <c r="R129" s="38">
        <v>0.75</v>
      </c>
      <c r="S129" s="38">
        <v>0.75</v>
      </c>
      <c r="T129" s="38">
        <v>0.13</v>
      </c>
      <c r="U129" s="38">
        <v>2.75</v>
      </c>
      <c r="V129" s="38">
        <v>0.75</v>
      </c>
      <c r="W129" s="38">
        <v>0.31</v>
      </c>
    </row>
    <row r="130" spans="1:24" s="8" customFormat="1" x14ac:dyDescent="0.25">
      <c r="F130" s="9"/>
      <c r="G130" s="9"/>
      <c r="H130" s="10"/>
      <c r="J130" s="10"/>
      <c r="K130" s="10"/>
      <c r="L130" s="10"/>
      <c r="N130" s="9"/>
      <c r="O130" s="22"/>
      <c r="R130" s="11"/>
      <c r="S130" s="11"/>
      <c r="T130" s="11"/>
      <c r="U130" s="11"/>
      <c r="V130" s="11"/>
      <c r="W130" s="11"/>
    </row>
    <row r="131" spans="1:24" s="14" customFormat="1" x14ac:dyDescent="0.25">
      <c r="A131" s="12" t="s">
        <v>422</v>
      </c>
      <c r="B131" s="12"/>
      <c r="C131" s="12"/>
      <c r="D131" s="12"/>
      <c r="E131" s="12"/>
      <c r="G131" s="13"/>
      <c r="H131" s="12"/>
      <c r="J131" s="15"/>
      <c r="K131" s="15"/>
      <c r="L131" s="15"/>
      <c r="O131" s="23"/>
      <c r="R131" s="16"/>
      <c r="S131" s="16"/>
      <c r="T131" s="16"/>
      <c r="U131" s="16"/>
      <c r="V131" s="16"/>
      <c r="W131" s="16"/>
    </row>
    <row r="132" spans="1:24" s="14" customFormat="1" x14ac:dyDescent="0.25">
      <c r="A132" s="12" t="s">
        <v>430</v>
      </c>
      <c r="B132" s="12"/>
      <c r="C132" s="12"/>
      <c r="D132" s="12"/>
      <c r="E132" s="12"/>
      <c r="G132" s="13"/>
      <c r="H132" s="12"/>
      <c r="J132" s="15"/>
      <c r="K132" s="15"/>
      <c r="L132" s="15"/>
      <c r="O132" s="23"/>
      <c r="R132" s="16"/>
      <c r="S132" s="16"/>
      <c r="T132" s="16"/>
      <c r="U132" s="16"/>
      <c r="V132" s="16"/>
      <c r="W132" s="16"/>
    </row>
    <row r="133" spans="1:24" s="14" customFormat="1" x14ac:dyDescent="0.25">
      <c r="A133" s="12" t="s">
        <v>425</v>
      </c>
      <c r="B133" s="12"/>
      <c r="C133" s="12"/>
      <c r="D133" s="12"/>
      <c r="E133" s="12"/>
      <c r="F133" s="12"/>
      <c r="G133" s="13"/>
      <c r="H133" s="12"/>
      <c r="J133" s="15"/>
      <c r="K133" s="15"/>
      <c r="L133" s="15"/>
      <c r="O133" s="23"/>
      <c r="R133" s="16"/>
      <c r="S133" s="16"/>
      <c r="T133" s="16"/>
      <c r="U133" s="16"/>
      <c r="V133" s="16"/>
      <c r="W133" s="16"/>
    </row>
    <row r="134" spans="1:24" s="14" customFormat="1" x14ac:dyDescent="0.25">
      <c r="A134" s="12" t="s">
        <v>426</v>
      </c>
      <c r="B134" s="12"/>
      <c r="C134" s="12"/>
      <c r="D134" s="12"/>
      <c r="E134" s="12"/>
      <c r="F134" s="12"/>
      <c r="G134" s="13"/>
      <c r="H134" s="12"/>
      <c r="J134" s="15"/>
      <c r="K134" s="15"/>
      <c r="L134" s="15"/>
      <c r="O134" s="23"/>
      <c r="R134" s="16"/>
      <c r="S134" s="16"/>
      <c r="T134" s="16"/>
      <c r="U134" s="16"/>
      <c r="V134" s="16"/>
      <c r="W134" s="16"/>
    </row>
    <row r="135" spans="1:24" s="17" customFormat="1" x14ac:dyDescent="0.25">
      <c r="A135" s="12" t="s">
        <v>423</v>
      </c>
      <c r="F135" s="18"/>
      <c r="G135" s="18"/>
      <c r="H135" s="19"/>
      <c r="J135" s="19"/>
      <c r="K135" s="19"/>
      <c r="L135" s="19"/>
      <c r="O135" s="24"/>
      <c r="R135" s="20"/>
      <c r="S135" s="20"/>
      <c r="T135" s="20"/>
      <c r="U135" s="20"/>
      <c r="V135" s="20"/>
      <c r="W135" s="20"/>
    </row>
    <row r="136" spans="1:24" x14ac:dyDescent="0.25">
      <c r="A136" s="12" t="s">
        <v>424</v>
      </c>
      <c r="R136" s="2"/>
      <c r="X136"/>
    </row>
    <row r="137" spans="1:24" x14ac:dyDescent="0.25">
      <c r="A137" t="s">
        <v>431</v>
      </c>
      <c r="R137" s="2"/>
      <c r="X137"/>
    </row>
    <row r="138" spans="1:24" x14ac:dyDescent="0.25">
      <c r="R138" s="2"/>
      <c r="X138"/>
    </row>
    <row r="139" spans="1:24" x14ac:dyDescent="0.25">
      <c r="R139" s="2"/>
      <c r="X139"/>
    </row>
    <row r="140" spans="1:24" x14ac:dyDescent="0.25">
      <c r="R140" s="2"/>
      <c r="X140"/>
    </row>
    <row r="141" spans="1:24" x14ac:dyDescent="0.25">
      <c r="R141" s="2"/>
      <c r="X141"/>
    </row>
    <row r="142" spans="1:24" x14ac:dyDescent="0.25">
      <c r="R142" s="2"/>
      <c r="X142"/>
    </row>
    <row r="143" spans="1:24" x14ac:dyDescent="0.25">
      <c r="R143" s="2"/>
      <c r="X143"/>
    </row>
    <row r="144" spans="1:24" x14ac:dyDescent="0.25">
      <c r="R144" s="2"/>
      <c r="X144"/>
    </row>
    <row r="145" spans="18:24" x14ac:dyDescent="0.25">
      <c r="R145" s="2"/>
      <c r="X145"/>
    </row>
    <row r="146" spans="18:24" x14ac:dyDescent="0.25">
      <c r="R146" s="2"/>
      <c r="X146"/>
    </row>
    <row r="147" spans="18:24" x14ac:dyDescent="0.25">
      <c r="R147" s="2"/>
      <c r="X147"/>
    </row>
    <row r="148" spans="18:24" x14ac:dyDescent="0.25">
      <c r="R148" s="2"/>
      <c r="X148"/>
    </row>
    <row r="149" spans="18:24" x14ac:dyDescent="0.25">
      <c r="R149" s="2"/>
      <c r="X149"/>
    </row>
    <row r="150" spans="18:24" x14ac:dyDescent="0.25">
      <c r="R150" s="2"/>
      <c r="X150"/>
    </row>
    <row r="151" spans="18:24" x14ac:dyDescent="0.25">
      <c r="R151" s="2"/>
      <c r="X151"/>
    </row>
    <row r="152" spans="18:24" x14ac:dyDescent="0.25">
      <c r="R152" s="2"/>
      <c r="X152"/>
    </row>
    <row r="153" spans="18:24" x14ac:dyDescent="0.25">
      <c r="R153" s="2"/>
      <c r="X153"/>
    </row>
    <row r="154" spans="18:24" x14ac:dyDescent="0.25">
      <c r="R154" s="2"/>
      <c r="X154"/>
    </row>
    <row r="155" spans="18:24" x14ac:dyDescent="0.25">
      <c r="R155" s="2"/>
      <c r="X155"/>
    </row>
    <row r="156" spans="18:24" x14ac:dyDescent="0.25">
      <c r="R156" s="2"/>
      <c r="X156"/>
    </row>
    <row r="157" spans="18:24" x14ac:dyDescent="0.25">
      <c r="R157" s="2"/>
      <c r="X157"/>
    </row>
    <row r="158" spans="18:24" x14ac:dyDescent="0.25">
      <c r="R158" s="2"/>
      <c r="X158"/>
    </row>
    <row r="159" spans="18:24" x14ac:dyDescent="0.25">
      <c r="R159" s="2"/>
      <c r="X159"/>
    </row>
    <row r="160" spans="18:24" x14ac:dyDescent="0.25">
      <c r="R160" s="2"/>
      <c r="X160"/>
    </row>
    <row r="161" spans="18:24" x14ac:dyDescent="0.25">
      <c r="R161" s="2"/>
      <c r="X161"/>
    </row>
    <row r="162" spans="18:24" x14ac:dyDescent="0.25">
      <c r="R162" s="2"/>
      <c r="X162"/>
    </row>
    <row r="163" spans="18:24" x14ac:dyDescent="0.25">
      <c r="R163" s="2"/>
      <c r="X163"/>
    </row>
    <row r="164" spans="18:24" x14ac:dyDescent="0.25">
      <c r="R164" s="2"/>
      <c r="X164"/>
    </row>
    <row r="165" spans="18:24" x14ac:dyDescent="0.25">
      <c r="R165" s="2"/>
      <c r="X165"/>
    </row>
    <row r="166" spans="18:24" x14ac:dyDescent="0.25">
      <c r="R166" s="2"/>
      <c r="X166"/>
    </row>
    <row r="167" spans="18:24" x14ac:dyDescent="0.25">
      <c r="R167" s="2"/>
      <c r="X167"/>
    </row>
    <row r="168" spans="18:24" x14ac:dyDescent="0.25">
      <c r="R168" s="2"/>
      <c r="X168"/>
    </row>
    <row r="169" spans="18:24" x14ac:dyDescent="0.25">
      <c r="R169" s="2"/>
      <c r="X169"/>
    </row>
    <row r="170" spans="18:24" x14ac:dyDescent="0.25">
      <c r="R170" s="2"/>
      <c r="X170"/>
    </row>
    <row r="171" spans="18:24" x14ac:dyDescent="0.25">
      <c r="R171" s="2"/>
      <c r="X171"/>
    </row>
    <row r="172" spans="18:24" x14ac:dyDescent="0.25">
      <c r="R172" s="2"/>
      <c r="X172"/>
    </row>
    <row r="173" spans="18:24" x14ac:dyDescent="0.25">
      <c r="R173" s="2"/>
      <c r="X173"/>
    </row>
    <row r="174" spans="18:24" x14ac:dyDescent="0.25">
      <c r="R174" s="2"/>
      <c r="X174"/>
    </row>
    <row r="175" spans="18:24" x14ac:dyDescent="0.25">
      <c r="R175" s="2"/>
      <c r="X175"/>
    </row>
    <row r="176" spans="18:24" x14ac:dyDescent="0.25">
      <c r="R176" s="2"/>
      <c r="X176"/>
    </row>
    <row r="177" spans="18:24" x14ac:dyDescent="0.25">
      <c r="R177" s="2"/>
      <c r="X177"/>
    </row>
    <row r="178" spans="18:24" x14ac:dyDescent="0.25">
      <c r="R178" s="2"/>
      <c r="X178"/>
    </row>
    <row r="179" spans="18:24" x14ac:dyDescent="0.25">
      <c r="R179" s="2"/>
      <c r="X179"/>
    </row>
    <row r="180" spans="18:24" x14ac:dyDescent="0.25">
      <c r="R180" s="2"/>
      <c r="X180"/>
    </row>
    <row r="181" spans="18:24" x14ac:dyDescent="0.25">
      <c r="R181" s="2"/>
      <c r="X181"/>
    </row>
    <row r="182" spans="18:24" x14ac:dyDescent="0.25">
      <c r="R182" s="2"/>
      <c r="X182"/>
    </row>
    <row r="183" spans="18:24" x14ac:dyDescent="0.25">
      <c r="R183" s="2"/>
      <c r="X183"/>
    </row>
    <row r="184" spans="18:24" x14ac:dyDescent="0.25">
      <c r="R184" s="2"/>
      <c r="X184"/>
    </row>
    <row r="185" spans="18:24" x14ac:dyDescent="0.25">
      <c r="R185" s="2"/>
      <c r="X185"/>
    </row>
    <row r="186" spans="18:24" x14ac:dyDescent="0.25">
      <c r="R186" s="2"/>
      <c r="X186"/>
    </row>
    <row r="187" spans="18:24" x14ac:dyDescent="0.25">
      <c r="R187" s="2"/>
      <c r="X187"/>
    </row>
    <row r="188" spans="18:24" x14ac:dyDescent="0.25">
      <c r="R188" s="2"/>
      <c r="X188"/>
    </row>
    <row r="189" spans="18:24" x14ac:dyDescent="0.25">
      <c r="R189" s="2"/>
      <c r="X189"/>
    </row>
    <row r="190" spans="18:24" x14ac:dyDescent="0.25">
      <c r="R190" s="2"/>
      <c r="X190"/>
    </row>
    <row r="191" spans="18:24" x14ac:dyDescent="0.25">
      <c r="R191" s="2"/>
      <c r="X191"/>
    </row>
    <row r="192" spans="18:24" x14ac:dyDescent="0.25">
      <c r="R192" s="2"/>
      <c r="X192"/>
    </row>
    <row r="193" spans="18:24" x14ac:dyDescent="0.25">
      <c r="R193" s="2"/>
      <c r="X193"/>
    </row>
    <row r="194" spans="18:24" x14ac:dyDescent="0.25">
      <c r="R194" s="2"/>
      <c r="X194"/>
    </row>
    <row r="195" spans="18:24" x14ac:dyDescent="0.25">
      <c r="R195" s="2"/>
      <c r="X195"/>
    </row>
    <row r="196" spans="18:24" x14ac:dyDescent="0.25">
      <c r="R196" s="2"/>
      <c r="X196"/>
    </row>
    <row r="197" spans="18:24" x14ac:dyDescent="0.25">
      <c r="R197" s="2"/>
      <c r="X197"/>
    </row>
    <row r="198" spans="18:24" x14ac:dyDescent="0.25">
      <c r="R198" s="2"/>
      <c r="X198"/>
    </row>
    <row r="199" spans="18:24" x14ac:dyDescent="0.25">
      <c r="R199" s="2"/>
      <c r="X199"/>
    </row>
    <row r="200" spans="18:24" x14ac:dyDescent="0.25">
      <c r="R200" s="2"/>
      <c r="X200"/>
    </row>
    <row r="201" spans="18:24" x14ac:dyDescent="0.25">
      <c r="R201" s="2"/>
      <c r="X201"/>
    </row>
    <row r="202" spans="18:24" x14ac:dyDescent="0.25">
      <c r="R202" s="2"/>
      <c r="X202"/>
    </row>
    <row r="203" spans="18:24" x14ac:dyDescent="0.25">
      <c r="R203" s="2"/>
      <c r="X203"/>
    </row>
    <row r="204" spans="18:24" x14ac:dyDescent="0.25">
      <c r="R204" s="2"/>
      <c r="X204"/>
    </row>
    <row r="205" spans="18:24" x14ac:dyDescent="0.25">
      <c r="R205" s="2"/>
      <c r="X205"/>
    </row>
    <row r="206" spans="18:24" x14ac:dyDescent="0.25">
      <c r="R206" s="2"/>
      <c r="X206"/>
    </row>
    <row r="207" spans="18:24" x14ac:dyDescent="0.25">
      <c r="R207" s="2"/>
      <c r="X207"/>
    </row>
    <row r="208" spans="18:24" x14ac:dyDescent="0.25">
      <c r="R208" s="2"/>
      <c r="X208"/>
    </row>
    <row r="209" spans="18:24" x14ac:dyDescent="0.25">
      <c r="R209" s="2"/>
      <c r="X209"/>
    </row>
    <row r="210" spans="18:24" x14ac:dyDescent="0.25">
      <c r="R210" s="2"/>
      <c r="X210"/>
    </row>
    <row r="211" spans="18:24" x14ac:dyDescent="0.25">
      <c r="R211" s="2"/>
      <c r="X211"/>
    </row>
    <row r="212" spans="18:24" x14ac:dyDescent="0.25">
      <c r="R212" s="2"/>
      <c r="X212"/>
    </row>
    <row r="213" spans="18:24" x14ac:dyDescent="0.25">
      <c r="R213" s="2"/>
      <c r="X213"/>
    </row>
    <row r="214" spans="18:24" x14ac:dyDescent="0.25">
      <c r="R214" s="2"/>
      <c r="X214"/>
    </row>
    <row r="215" spans="18:24" x14ac:dyDescent="0.25">
      <c r="R215" s="2"/>
      <c r="X215"/>
    </row>
    <row r="216" spans="18:24" x14ac:dyDescent="0.25">
      <c r="R216" s="2"/>
      <c r="X216"/>
    </row>
    <row r="217" spans="18:24" x14ac:dyDescent="0.25">
      <c r="R217" s="2"/>
      <c r="X217"/>
    </row>
    <row r="218" spans="18:24" x14ac:dyDescent="0.25">
      <c r="R218" s="2"/>
      <c r="X218"/>
    </row>
    <row r="219" spans="18:24" x14ac:dyDescent="0.25">
      <c r="R219" s="2"/>
      <c r="X219"/>
    </row>
    <row r="220" spans="18:24" x14ac:dyDescent="0.25">
      <c r="R220" s="2"/>
      <c r="X220"/>
    </row>
    <row r="221" spans="18:24" x14ac:dyDescent="0.25">
      <c r="R221" s="2"/>
      <c r="X221"/>
    </row>
    <row r="222" spans="18:24" x14ac:dyDescent="0.25">
      <c r="R222" s="2"/>
      <c r="X222"/>
    </row>
    <row r="223" spans="18:24" x14ac:dyDescent="0.25">
      <c r="R223" s="2"/>
      <c r="X223"/>
    </row>
    <row r="224" spans="18:24" x14ac:dyDescent="0.25">
      <c r="R224" s="2"/>
      <c r="X224"/>
    </row>
    <row r="225" spans="18:24" x14ac:dyDescent="0.25">
      <c r="R225" s="2"/>
      <c r="X225"/>
    </row>
    <row r="226" spans="18:24" x14ac:dyDescent="0.25">
      <c r="R226" s="2"/>
      <c r="X226"/>
    </row>
    <row r="227" spans="18:24" x14ac:dyDescent="0.25">
      <c r="R227" s="2"/>
      <c r="X227"/>
    </row>
    <row r="228" spans="18:24" x14ac:dyDescent="0.25">
      <c r="R228" s="2"/>
      <c r="X228"/>
    </row>
    <row r="229" spans="18:24" x14ac:dyDescent="0.25">
      <c r="R229" s="2"/>
      <c r="X229"/>
    </row>
    <row r="230" spans="18:24" x14ac:dyDescent="0.25">
      <c r="R230" s="2"/>
      <c r="X230"/>
    </row>
    <row r="231" spans="18:24" x14ac:dyDescent="0.25">
      <c r="R231" s="2"/>
      <c r="X231"/>
    </row>
    <row r="232" spans="18:24" x14ac:dyDescent="0.25">
      <c r="R232" s="2"/>
      <c r="X232"/>
    </row>
    <row r="233" spans="18:24" x14ac:dyDescent="0.25">
      <c r="R233" s="2"/>
      <c r="X233"/>
    </row>
    <row r="234" spans="18:24" x14ac:dyDescent="0.25">
      <c r="R234" s="2"/>
      <c r="X234"/>
    </row>
    <row r="235" spans="18:24" x14ac:dyDescent="0.25">
      <c r="R235" s="2"/>
      <c r="X235"/>
    </row>
    <row r="236" spans="18:24" x14ac:dyDescent="0.25">
      <c r="R236" s="2"/>
      <c r="X236"/>
    </row>
    <row r="237" spans="18:24" x14ac:dyDescent="0.25">
      <c r="R237" s="2"/>
      <c r="X237"/>
    </row>
    <row r="238" spans="18:24" x14ac:dyDescent="0.25">
      <c r="R238" s="2"/>
      <c r="X238"/>
    </row>
    <row r="239" spans="18:24" x14ac:dyDescent="0.25">
      <c r="R239" s="2"/>
      <c r="X239"/>
    </row>
    <row r="240" spans="18:24" x14ac:dyDescent="0.25">
      <c r="R240" s="2"/>
      <c r="X240"/>
    </row>
    <row r="241" spans="18:24" x14ac:dyDescent="0.25">
      <c r="R241" s="2"/>
      <c r="X241"/>
    </row>
    <row r="242" spans="18:24" x14ac:dyDescent="0.25">
      <c r="R242" s="2"/>
      <c r="X242"/>
    </row>
    <row r="243" spans="18:24" x14ac:dyDescent="0.25">
      <c r="R243" s="2"/>
      <c r="X243"/>
    </row>
    <row r="244" spans="18:24" x14ac:dyDescent="0.25">
      <c r="R244" s="2"/>
      <c r="X244"/>
    </row>
    <row r="245" spans="18:24" x14ac:dyDescent="0.25">
      <c r="R245" s="2"/>
      <c r="X245"/>
    </row>
    <row r="246" spans="18:24" x14ac:dyDescent="0.25">
      <c r="R246" s="2"/>
      <c r="X246"/>
    </row>
    <row r="247" spans="18:24" x14ac:dyDescent="0.25">
      <c r="R247" s="2"/>
      <c r="X247"/>
    </row>
    <row r="248" spans="18:24" x14ac:dyDescent="0.25">
      <c r="R248" s="2"/>
      <c r="X248"/>
    </row>
    <row r="249" spans="18:24" x14ac:dyDescent="0.25">
      <c r="R249" s="2"/>
      <c r="X249"/>
    </row>
    <row r="250" spans="18:24" x14ac:dyDescent="0.25">
      <c r="R250" s="2"/>
      <c r="X250"/>
    </row>
    <row r="251" spans="18:24" x14ac:dyDescent="0.25">
      <c r="R251" s="2"/>
      <c r="X251"/>
    </row>
    <row r="252" spans="18:24" x14ac:dyDescent="0.25">
      <c r="R252" s="2"/>
      <c r="X252"/>
    </row>
    <row r="253" spans="18:24" x14ac:dyDescent="0.25">
      <c r="R253" s="2"/>
      <c r="X253"/>
    </row>
    <row r="254" spans="18:24" x14ac:dyDescent="0.25">
      <c r="R254" s="2"/>
      <c r="X254"/>
    </row>
    <row r="255" spans="18:24" x14ac:dyDescent="0.25">
      <c r="R255" s="2"/>
      <c r="X255"/>
    </row>
    <row r="256" spans="18:24" x14ac:dyDescent="0.25">
      <c r="R256" s="2"/>
      <c r="X256"/>
    </row>
    <row r="257" spans="18:24" x14ac:dyDescent="0.25">
      <c r="R257" s="2"/>
      <c r="X257"/>
    </row>
    <row r="258" spans="18:24" x14ac:dyDescent="0.25">
      <c r="R258" s="2"/>
      <c r="X258"/>
    </row>
    <row r="259" spans="18:24" x14ac:dyDescent="0.25">
      <c r="R259" s="2"/>
      <c r="X259"/>
    </row>
    <row r="260" spans="18:24" x14ac:dyDescent="0.25">
      <c r="R260" s="2"/>
      <c r="X260"/>
    </row>
    <row r="261" spans="18:24" x14ac:dyDescent="0.25">
      <c r="R261" s="2"/>
      <c r="X261"/>
    </row>
    <row r="262" spans="18:24" x14ac:dyDescent="0.25">
      <c r="R262" s="2"/>
      <c r="X262"/>
    </row>
    <row r="263" spans="18:24" x14ac:dyDescent="0.25">
      <c r="R263" s="2"/>
      <c r="X263"/>
    </row>
    <row r="264" spans="18:24" x14ac:dyDescent="0.25">
      <c r="R264" s="2"/>
      <c r="X264"/>
    </row>
    <row r="265" spans="18:24" x14ac:dyDescent="0.25">
      <c r="R265" s="2"/>
      <c r="X265"/>
    </row>
    <row r="266" spans="18:24" x14ac:dyDescent="0.25">
      <c r="R266" s="2"/>
      <c r="X266"/>
    </row>
    <row r="267" spans="18:24" x14ac:dyDescent="0.25">
      <c r="R267" s="2"/>
      <c r="X267"/>
    </row>
    <row r="268" spans="18:24" x14ac:dyDescent="0.25">
      <c r="R268" s="2"/>
      <c r="X268"/>
    </row>
    <row r="269" spans="18:24" x14ac:dyDescent="0.25">
      <c r="R269" s="2"/>
      <c r="X269"/>
    </row>
    <row r="270" spans="18:24" x14ac:dyDescent="0.25">
      <c r="R270" s="2"/>
      <c r="X270"/>
    </row>
    <row r="271" spans="18:24" x14ac:dyDescent="0.25">
      <c r="R271" s="2"/>
      <c r="X271"/>
    </row>
    <row r="272" spans="18:24" x14ac:dyDescent="0.25">
      <c r="R272" s="2"/>
      <c r="X272"/>
    </row>
    <row r="273" spans="18:24" x14ac:dyDescent="0.25">
      <c r="R273" s="2"/>
      <c r="X273"/>
    </row>
    <row r="274" spans="18:24" x14ac:dyDescent="0.25">
      <c r="R274" s="2"/>
      <c r="X274"/>
    </row>
    <row r="275" spans="18:24" x14ac:dyDescent="0.25">
      <c r="R275" s="2"/>
      <c r="X275"/>
    </row>
    <row r="276" spans="18:24" x14ac:dyDescent="0.25">
      <c r="R276" s="2"/>
      <c r="X276"/>
    </row>
    <row r="277" spans="18:24" x14ac:dyDescent="0.25">
      <c r="R277" s="2"/>
      <c r="X277"/>
    </row>
    <row r="278" spans="18:24" x14ac:dyDescent="0.25">
      <c r="R278" s="2"/>
      <c r="X278"/>
    </row>
    <row r="279" spans="18:24" x14ac:dyDescent="0.25">
      <c r="R279" s="2"/>
      <c r="X279"/>
    </row>
    <row r="280" spans="18:24" x14ac:dyDescent="0.25">
      <c r="R280" s="2"/>
      <c r="X280"/>
    </row>
    <row r="281" spans="18:24" x14ac:dyDescent="0.25">
      <c r="R281" s="2"/>
      <c r="X281"/>
    </row>
    <row r="282" spans="18:24" x14ac:dyDescent="0.25">
      <c r="R282" s="2"/>
      <c r="X282"/>
    </row>
    <row r="283" spans="18:24" x14ac:dyDescent="0.25">
      <c r="R283" s="2"/>
      <c r="X283"/>
    </row>
    <row r="284" spans="18:24" x14ac:dyDescent="0.25">
      <c r="R284" s="2"/>
      <c r="X284"/>
    </row>
    <row r="285" spans="18:24" x14ac:dyDescent="0.25">
      <c r="R285" s="2"/>
      <c r="X285"/>
    </row>
    <row r="286" spans="18:24" x14ac:dyDescent="0.25">
      <c r="R286" s="2"/>
      <c r="X286"/>
    </row>
    <row r="287" spans="18:24" x14ac:dyDescent="0.25">
      <c r="R287" s="2"/>
      <c r="X287"/>
    </row>
    <row r="288" spans="18:24" x14ac:dyDescent="0.25">
      <c r="R288" s="2"/>
      <c r="X288"/>
    </row>
    <row r="289" spans="18:24" x14ac:dyDescent="0.25">
      <c r="R289" s="2"/>
      <c r="X289"/>
    </row>
    <row r="290" spans="18:24" x14ac:dyDescent="0.25">
      <c r="R290" s="2"/>
      <c r="X290"/>
    </row>
    <row r="291" spans="18:24" x14ac:dyDescent="0.25">
      <c r="R291" s="2"/>
      <c r="X291"/>
    </row>
    <row r="292" spans="18:24" x14ac:dyDescent="0.25">
      <c r="R292" s="2"/>
      <c r="X292"/>
    </row>
    <row r="293" spans="18:24" x14ac:dyDescent="0.25">
      <c r="R293" s="2"/>
      <c r="X293"/>
    </row>
    <row r="294" spans="18:24" x14ac:dyDescent="0.25">
      <c r="R294" s="2"/>
      <c r="X294"/>
    </row>
    <row r="295" spans="18:24" x14ac:dyDescent="0.25">
      <c r="R295" s="2"/>
      <c r="X295"/>
    </row>
    <row r="296" spans="18:24" x14ac:dyDescent="0.25">
      <c r="R296" s="2"/>
      <c r="X296"/>
    </row>
    <row r="297" spans="18:24" x14ac:dyDescent="0.25">
      <c r="R297" s="2"/>
      <c r="X297"/>
    </row>
    <row r="298" spans="18:24" x14ac:dyDescent="0.25">
      <c r="R298" s="2"/>
      <c r="X298"/>
    </row>
    <row r="299" spans="18:24" x14ac:dyDescent="0.25">
      <c r="R299" s="2"/>
      <c r="X299"/>
    </row>
    <row r="300" spans="18:24" x14ac:dyDescent="0.25">
      <c r="R300" s="2"/>
      <c r="X300"/>
    </row>
    <row r="301" spans="18:24" x14ac:dyDescent="0.25">
      <c r="R301" s="2"/>
      <c r="X301"/>
    </row>
    <row r="302" spans="18:24" x14ac:dyDescent="0.25">
      <c r="R302" s="2"/>
      <c r="X302"/>
    </row>
    <row r="303" spans="18:24" x14ac:dyDescent="0.25">
      <c r="R303" s="2"/>
      <c r="X303"/>
    </row>
    <row r="304" spans="18:24" x14ac:dyDescent="0.25">
      <c r="R304" s="2"/>
      <c r="X304"/>
    </row>
    <row r="305" spans="18:24" x14ac:dyDescent="0.25">
      <c r="R305" s="2"/>
      <c r="X305"/>
    </row>
    <row r="306" spans="18:24" x14ac:dyDescent="0.25">
      <c r="R306" s="2"/>
      <c r="X306"/>
    </row>
    <row r="307" spans="18:24" x14ac:dyDescent="0.25">
      <c r="R307" s="2"/>
      <c r="X307"/>
    </row>
    <row r="308" spans="18:24" x14ac:dyDescent="0.25">
      <c r="R308" s="2"/>
      <c r="X308"/>
    </row>
    <row r="309" spans="18:24" x14ac:dyDescent="0.25">
      <c r="R309" s="2"/>
      <c r="X309"/>
    </row>
    <row r="310" spans="18:24" x14ac:dyDescent="0.25">
      <c r="R310" s="2"/>
      <c r="X310"/>
    </row>
    <row r="311" spans="18:24" x14ac:dyDescent="0.25">
      <c r="R311" s="2"/>
      <c r="X311"/>
    </row>
    <row r="312" spans="18:24" x14ac:dyDescent="0.25">
      <c r="R312" s="2"/>
      <c r="X312"/>
    </row>
    <row r="313" spans="18:24" x14ac:dyDescent="0.25">
      <c r="R313" s="2"/>
      <c r="X313"/>
    </row>
    <row r="314" spans="18:24" x14ac:dyDescent="0.25">
      <c r="R314" s="2"/>
      <c r="X314"/>
    </row>
    <row r="315" spans="18:24" x14ac:dyDescent="0.25">
      <c r="R315" s="2"/>
      <c r="X315"/>
    </row>
    <row r="316" spans="18:24" x14ac:dyDescent="0.25">
      <c r="R316" s="2"/>
      <c r="X316"/>
    </row>
    <row r="317" spans="18:24" x14ac:dyDescent="0.25">
      <c r="R317" s="2"/>
      <c r="X317"/>
    </row>
    <row r="318" spans="18:24" x14ac:dyDescent="0.25">
      <c r="R318" s="2"/>
      <c r="X318"/>
    </row>
    <row r="319" spans="18:24" x14ac:dyDescent="0.25">
      <c r="R319" s="2"/>
      <c r="X319"/>
    </row>
    <row r="320" spans="18:24" x14ac:dyDescent="0.25">
      <c r="R320" s="2"/>
      <c r="X320"/>
    </row>
    <row r="321" spans="18:24" x14ac:dyDescent="0.25">
      <c r="R321" s="2"/>
      <c r="X321"/>
    </row>
    <row r="322" spans="18:24" x14ac:dyDescent="0.25">
      <c r="R322" s="2"/>
      <c r="X322"/>
    </row>
    <row r="323" spans="18:24" x14ac:dyDescent="0.25">
      <c r="R323" s="2"/>
      <c r="X323"/>
    </row>
    <row r="324" spans="18:24" x14ac:dyDescent="0.25">
      <c r="R324" s="2"/>
      <c r="X324"/>
    </row>
    <row r="325" spans="18:24" x14ac:dyDescent="0.25">
      <c r="R325" s="2"/>
      <c r="X325"/>
    </row>
    <row r="326" spans="18:24" x14ac:dyDescent="0.25">
      <c r="R326" s="2"/>
      <c r="X326"/>
    </row>
    <row r="327" spans="18:24" x14ac:dyDescent="0.25">
      <c r="R327" s="2"/>
      <c r="X327"/>
    </row>
    <row r="328" spans="18:24" x14ac:dyDescent="0.25">
      <c r="R328" s="2"/>
      <c r="X328"/>
    </row>
    <row r="329" spans="18:24" x14ac:dyDescent="0.25">
      <c r="R329" s="2"/>
      <c r="X329"/>
    </row>
    <row r="330" spans="18:24" x14ac:dyDescent="0.25">
      <c r="R330" s="2"/>
      <c r="X330"/>
    </row>
    <row r="331" spans="18:24" x14ac:dyDescent="0.25">
      <c r="R331" s="2"/>
      <c r="X331"/>
    </row>
    <row r="332" spans="18:24" x14ac:dyDescent="0.25">
      <c r="R332" s="2"/>
      <c r="X332"/>
    </row>
    <row r="333" spans="18:24" x14ac:dyDescent="0.25">
      <c r="R333" s="2"/>
      <c r="X333"/>
    </row>
    <row r="334" spans="18:24" x14ac:dyDescent="0.25">
      <c r="R334" s="2"/>
      <c r="X334"/>
    </row>
    <row r="335" spans="18:24" x14ac:dyDescent="0.25">
      <c r="R335" s="2"/>
      <c r="X335"/>
    </row>
    <row r="336" spans="18:24" x14ac:dyDescent="0.25">
      <c r="R336" s="2"/>
      <c r="X336"/>
    </row>
    <row r="337" spans="18:24" x14ac:dyDescent="0.25">
      <c r="R337" s="2"/>
      <c r="X337"/>
    </row>
    <row r="338" spans="18:24" x14ac:dyDescent="0.25">
      <c r="R338" s="2"/>
      <c r="X338"/>
    </row>
    <row r="339" spans="18:24" x14ac:dyDescent="0.25">
      <c r="R339" s="2"/>
      <c r="X339"/>
    </row>
    <row r="340" spans="18:24" x14ac:dyDescent="0.25">
      <c r="R340" s="2"/>
      <c r="X340"/>
    </row>
    <row r="341" spans="18:24" x14ac:dyDescent="0.25">
      <c r="R341" s="2"/>
      <c r="X341"/>
    </row>
    <row r="342" spans="18:24" x14ac:dyDescent="0.25">
      <c r="R342" s="2"/>
      <c r="X342"/>
    </row>
    <row r="343" spans="18:24" x14ac:dyDescent="0.25">
      <c r="R343" s="2"/>
      <c r="X343"/>
    </row>
    <row r="344" spans="18:24" x14ac:dyDescent="0.25">
      <c r="R344" s="2"/>
      <c r="X344"/>
    </row>
    <row r="345" spans="18:24" x14ac:dyDescent="0.25">
      <c r="R345" s="2"/>
      <c r="X345"/>
    </row>
    <row r="346" spans="18:24" x14ac:dyDescent="0.25">
      <c r="R346" s="2"/>
      <c r="X346"/>
    </row>
    <row r="347" spans="18:24" x14ac:dyDescent="0.25">
      <c r="R347" s="2"/>
      <c r="X347"/>
    </row>
    <row r="348" spans="18:24" x14ac:dyDescent="0.25">
      <c r="R348" s="2"/>
      <c r="X348"/>
    </row>
    <row r="349" spans="18:24" x14ac:dyDescent="0.25">
      <c r="R349" s="2"/>
      <c r="X349"/>
    </row>
    <row r="350" spans="18:24" x14ac:dyDescent="0.25">
      <c r="R350" s="2"/>
      <c r="X350"/>
    </row>
    <row r="351" spans="18:24" x14ac:dyDescent="0.25">
      <c r="R351" s="2"/>
      <c r="X351"/>
    </row>
    <row r="352" spans="18:24" x14ac:dyDescent="0.25">
      <c r="R352" s="2"/>
      <c r="X352"/>
    </row>
    <row r="353" spans="18:24" x14ac:dyDescent="0.25">
      <c r="R353" s="2"/>
      <c r="X353"/>
    </row>
    <row r="354" spans="18:24" x14ac:dyDescent="0.25">
      <c r="R354" s="2"/>
      <c r="X354"/>
    </row>
  </sheetData>
  <mergeCells count="20">
    <mergeCell ref="H5:H6"/>
    <mergeCell ref="J5:K5"/>
    <mergeCell ref="L5:M5"/>
    <mergeCell ref="F5:G5"/>
    <mergeCell ref="I5:I6"/>
    <mergeCell ref="A5:A6"/>
    <mergeCell ref="B5:B6"/>
    <mergeCell ref="C5:C6"/>
    <mergeCell ref="D5:D6"/>
    <mergeCell ref="E5:E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S5:S6"/>
  </mergeCells>
  <phoneticPr fontId="0" type="noConversion"/>
  <pageMargins left="0.75" right="0.75" top="1" bottom="1" header="0.5" footer="0.5"/>
  <pageSetup scale="20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Non-Interstate System Toll Rds</vt:lpstr>
      <vt:lpstr>'Non-Interstate System Toll Rds'!Print_Area</vt:lpstr>
      <vt:lpstr>t1part4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2023-09-20T20:06:06Z</cp:lastPrinted>
  <dcterms:created xsi:type="dcterms:W3CDTF">2023-09-20T18:48:09Z</dcterms:created>
  <dcterms:modified xsi:type="dcterms:W3CDTF">2023-09-20T20:06:09Z</dcterms:modified>
</cp:coreProperties>
</file>