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10" windowWidth="19020" windowHeight="9075"/>
  </bookViews>
  <sheets>
    <sheet name="Instructions" sheetId="7" r:id="rId1"/>
    <sheet name="Self-Assessment" sheetId="1" r:id="rId2"/>
    <sheet name="Model Results" sheetId="5" r:id="rId3"/>
    <sheet name="Dropdown Lists" sheetId="2" state="hidden" r:id="rId4"/>
    <sheet name="Dropdown Lists for Search" sheetId="6" state="hidden" r:id="rId5"/>
    <sheet name="Guidance" sheetId="3" state="hidden" r:id="rId6"/>
  </sheets>
  <externalReferences>
    <externalReference r:id="rId7"/>
  </externalReferences>
  <definedNames>
    <definedName name="_Ref351389207" localSheetId="1">'Self-Assessment'!$A$14</definedName>
    <definedName name="allocation" localSheetId="4">'Dropdown Lists for Search'!$S$2:$S$6</definedName>
    <definedName name="allocation" localSheetId="2">'[1]Dropdown Lists'!$AA$2:$AA$6</definedName>
    <definedName name="allocation">'Dropdown Lists'!$S$2:$S$6</definedName>
    <definedName name="analysis" localSheetId="4">'Dropdown Lists for Search'!$AE$2:$AE$7</definedName>
    <definedName name="analysis" localSheetId="2">'[1]Dropdown Lists'!$AP$2:$AP$7</definedName>
    <definedName name="analysis">'Dropdown Lists'!$AE$2:$AE$7</definedName>
    <definedName name="availability" localSheetId="4">'Dropdown Lists for Search'!$AA$2:$AA$7</definedName>
    <definedName name="availability" localSheetId="2">'[1]Dropdown Lists'!$AJ$2:$AJ$7</definedName>
    <definedName name="availability">'Dropdown Lists'!$AA$2:$AA$7</definedName>
    <definedName name="funding" localSheetId="4">'Dropdown Lists for Search'!$K$2:$K$7</definedName>
    <definedName name="funding" localSheetId="2">'[1]Dropdown Lists'!$P$2:$P$7</definedName>
    <definedName name="funding">'Dropdown Lists'!$K$2:$K$7</definedName>
    <definedName name="goals" localSheetId="4">'Dropdown Lists for Search'!$A$2:$A$7</definedName>
    <definedName name="goals" localSheetId="2">'[1]Dropdown Lists'!$A$2:$A$7</definedName>
    <definedName name="goals">'Dropdown Lists'!$A$2:$A$7</definedName>
    <definedName name="integration" localSheetId="4">'Dropdown Lists for Search'!$Y$2:$Y$6</definedName>
    <definedName name="integration" localSheetId="2">'[1]Dropdown Lists'!$AG$2:$AG$6</definedName>
    <definedName name="integration">'Dropdown Lists'!$Y$2:$Y$7</definedName>
    <definedName name="measures" localSheetId="4">'Dropdown Lists for Search'!$C$2:$C$7</definedName>
    <definedName name="measures" localSheetId="2">'[1]Dropdown Lists'!$D$2:$D$7</definedName>
    <definedName name="measures">'Dropdown Lists'!$C$2:$C$7</definedName>
    <definedName name="modal" localSheetId="4">'Dropdown Lists for Search'!$M$2:$M$7</definedName>
    <definedName name="modal" localSheetId="2">'[1]Dropdown Lists'!$S$2:$S$7</definedName>
    <definedName name="modal">'Dropdown Lists'!$M$2:$M$7</definedName>
    <definedName name="monitoring" localSheetId="4">'Dropdown Lists for Search'!$U$2:$U$5</definedName>
    <definedName name="monitoring" localSheetId="2">'[1]Dropdown Lists'!$AD$2:$AD$5</definedName>
    <definedName name="monitoring">'Dropdown Lists'!$U$2:$U$6</definedName>
    <definedName name="operations">'Dropdown Lists'!$W$2:$W$7</definedName>
    <definedName name="organization" localSheetId="4">'Dropdown Lists for Search'!$I$2:$I$7</definedName>
    <definedName name="organization" localSheetId="2">'[1]Dropdown Lists'!$M$2:$M$7</definedName>
    <definedName name="organization">'Dropdown Lists'!$I$2:$I$7</definedName>
    <definedName name="partnerships" localSheetId="4">'Dropdown Lists for Search'!$G$2:$G$7</definedName>
    <definedName name="partnerships" localSheetId="2">'[1]Dropdown Lists'!$J$2:$J$7</definedName>
    <definedName name="partnerships">'Dropdown Lists'!$G$2:$G$7</definedName>
    <definedName name="planning" localSheetId="4">'Dropdown Lists for Search'!$O$2:$O$7</definedName>
    <definedName name="planning" localSheetId="2">'[1]Dropdown Lists'!$V$2:$V$7</definedName>
    <definedName name="planning">'Dropdown Lists'!$O$2:$O$7</definedName>
    <definedName name="_xlnm.Print_Area" localSheetId="2">'Model Results'!$A$1:$F$40</definedName>
    <definedName name="sharing" localSheetId="4">'Dropdown Lists for Search'!$AC$2:$AC$7</definedName>
    <definedName name="sharing" localSheetId="2">'[1]Dropdown Lists'!$AM$2:$AM$7</definedName>
    <definedName name="sharing">'Dropdown Lists'!$AC$2:$AC$7</definedName>
    <definedName name="targets" localSheetId="4">'Dropdown Lists for Search'!$E$2:$E$7</definedName>
    <definedName name="targets" localSheetId="2">'[1]Dropdown Lists'!$G$2:$G$7</definedName>
    <definedName name="targets">'Dropdown Lists'!$E$2:$E$7</definedName>
    <definedName name="users" localSheetId="4">'Dropdown Lists for Search'!$AG$2:$AG$7</definedName>
    <definedName name="users" localSheetId="2">'[1]Dropdown Lists'!$AS$2:$AS$7</definedName>
    <definedName name="users">'Dropdown Lists'!$AG$2:$AG$7</definedName>
    <definedName name="yesno" localSheetId="4">'Dropdown Lists for Search'!$Q$2:$Q$3</definedName>
    <definedName name="yesno" localSheetId="2">'[1]Dropdown Lists'!$Y$2:$Y$3</definedName>
    <definedName name="yesno">'Dropdown Lists'!$Q$2:$Q$3</definedName>
  </definedNames>
  <calcPr calcId="145621"/>
</workbook>
</file>

<file path=xl/calcChain.xml><?xml version="1.0" encoding="utf-8"?>
<calcChain xmlns="http://schemas.openxmlformats.org/spreadsheetml/2006/main">
  <c r="D21" i="5" l="1"/>
  <c r="F21" i="5" s="1"/>
  <c r="D22" i="5"/>
  <c r="F22" i="5" s="1"/>
  <c r="D23" i="5"/>
  <c r="F23" i="5" s="1"/>
  <c r="D20" i="5"/>
  <c r="F20" i="5" s="1"/>
  <c r="D19" i="5"/>
  <c r="F19" i="5" s="1"/>
  <c r="D13" i="5"/>
  <c r="F13" i="5" s="1"/>
  <c r="D7" i="5"/>
  <c r="F7" i="5" s="1"/>
  <c r="D15" i="5"/>
  <c r="F15" i="5" s="1"/>
  <c r="D16" i="5"/>
  <c r="F16" i="5" s="1"/>
  <c r="D17" i="5"/>
  <c r="F17" i="5" s="1"/>
  <c r="D18" i="5"/>
  <c r="F18" i="5" s="1"/>
  <c r="D14" i="5"/>
  <c r="F14" i="5" s="1"/>
  <c r="D9" i="5"/>
  <c r="F9" i="5" s="1"/>
  <c r="D10" i="5"/>
  <c r="F10" i="5" s="1"/>
  <c r="D11" i="5"/>
  <c r="F11" i="5" s="1"/>
  <c r="D12" i="5"/>
  <c r="F12" i="5" s="1"/>
  <c r="D8" i="5"/>
  <c r="F8" i="5" s="1"/>
  <c r="D4" i="5"/>
  <c r="F4" i="5" s="1"/>
  <c r="D5" i="5"/>
  <c r="F5" i="5" s="1"/>
  <c r="D6" i="5"/>
  <c r="F6" i="5" s="1"/>
  <c r="D3" i="5"/>
  <c r="F3" i="5" s="1"/>
  <c r="D2" i="5"/>
  <c r="F2" i="5" s="1"/>
  <c r="D27" i="5"/>
  <c r="F27" i="5" s="1"/>
  <c r="D26" i="5"/>
  <c r="F26" i="5" s="1"/>
  <c r="D25" i="5"/>
  <c r="F25" i="5" s="1"/>
  <c r="D24" i="5"/>
  <c r="F24" i="5" s="1"/>
  <c r="D32" i="5"/>
  <c r="F32" i="5" s="1"/>
  <c r="D31" i="5"/>
  <c r="F31" i="5" s="1"/>
  <c r="D30" i="5"/>
  <c r="F30" i="5" s="1"/>
  <c r="D29" i="5"/>
  <c r="F29" i="5" s="1"/>
  <c r="D28" i="5"/>
  <c r="F28" i="5" s="1"/>
</calcChain>
</file>

<file path=xl/comments1.xml><?xml version="1.0" encoding="utf-8"?>
<comments xmlns="http://schemas.openxmlformats.org/spreadsheetml/2006/main">
  <authors>
    <author>Michael.Nesbitt</author>
  </authors>
  <commentList>
    <comment ref="A14" authorId="0">
      <text>
        <r>
          <rPr>
            <b/>
            <sz val="9"/>
            <color indexed="81"/>
            <rFont val="Tahoma"/>
            <family val="2"/>
          </rPr>
          <t xml:space="preserve">You Must Answer "Yes" to view the rest of the questions. </t>
        </r>
        <r>
          <rPr>
            <sz val="9"/>
            <color indexed="81"/>
            <rFont val="Tahoma"/>
            <family val="2"/>
          </rPr>
          <t xml:space="preserve">
</t>
        </r>
      </text>
    </comment>
  </commentList>
</comments>
</file>

<file path=xl/sharedStrings.xml><?xml version="1.0" encoding="utf-8"?>
<sst xmlns="http://schemas.openxmlformats.org/spreadsheetml/2006/main" count="427" uniqueCount="234">
  <si>
    <t>Goals</t>
  </si>
  <si>
    <t>Measures</t>
  </si>
  <si>
    <t>Goals/Objectives</t>
  </si>
  <si>
    <t>Performance Measures</t>
  </si>
  <si>
    <t>Targets</t>
  </si>
  <si>
    <t>Safety</t>
  </si>
  <si>
    <t>Reliability</t>
  </si>
  <si>
    <t>Freight Movement</t>
  </si>
  <si>
    <t>Economic Development</t>
  </si>
  <si>
    <t>Infrastructure Condition</t>
  </si>
  <si>
    <t>Other</t>
  </si>
  <si>
    <t>No goals/objectives defined</t>
  </si>
  <si>
    <t>Goals/objectives for at least one goal/objective area defined within portions of corridor</t>
  </si>
  <si>
    <t xml:space="preserve">Goals/objectives for at least one goal/objective area defined across corridor </t>
  </si>
  <si>
    <t>Policies in place across jurisdictions established to achieve goals/objectives in at least one goal/objective area</t>
  </si>
  <si>
    <t>Policies to achieve goals/objectives in multiple goal/objective areas established; progress toward each goal area tracked independently</t>
  </si>
  <si>
    <t>Policies to achieve goals/objectives in multiple goal/objective areas established and successful; new goals/objectives continually established after previous goals/objectives met</t>
  </si>
  <si>
    <t>No performance measures considered or selected</t>
  </si>
  <si>
    <t>Defined metrics (by mode, if applicable); performance measures applied in portion of corridor.</t>
  </si>
  <si>
    <t>Limited integration of performance measurement across organizational silos</t>
  </si>
  <si>
    <t>Performance measures applied for some modes across entire corridor, or for all modes in portion of corridor; some data integration amongst partner agencies</t>
  </si>
  <si>
    <t>Shared, multi-modal, corridor-wide performance metrics</t>
  </si>
  <si>
    <t>Real-time data collection and corridor-wide performance management across all modes</t>
  </si>
  <si>
    <t>No performance management framework or targets established</t>
  </si>
  <si>
    <t>Factors influencing target-setting examined</t>
  </si>
  <si>
    <t>Appropriate approaches for target-setting selected</t>
  </si>
  <si>
    <t>Methods for achieving targets established</t>
  </si>
  <si>
    <t>Progress toward targets tracked</t>
  </si>
  <si>
    <t>Targets adjusted over time</t>
  </si>
  <si>
    <t>How formalized are the partnerships that form the coalition?</t>
  </si>
  <si>
    <t>Partnerships</t>
  </si>
  <si>
    <t>All planning activities that affect corridor performance fully integrated among all partner agencies</t>
  </si>
  <si>
    <t>No Collaboration</t>
  </si>
  <si>
    <t>Limited collaboration between partners</t>
  </si>
  <si>
    <t xml:space="preserve">Memorandum of Understanding executed between multiple jurisdictions in corridor </t>
  </si>
  <si>
    <t xml:space="preserve">Some collaboration between planning partners from multiple jurisdictions in at least a portion of corridor </t>
  </si>
  <si>
    <t xml:space="preserve">Coordinated planning efforts between State DOTs, MPOs, transit authorities, etc. within corridor </t>
  </si>
  <si>
    <t>Which of the following best describes the leadership/organizational structure of the coalition?</t>
  </si>
  <si>
    <t>Corridor coalition/organization has Chief Executive, Board, and Committees that represent all modes; every partner agency has staff charged with integrating corridor management with other corridor partners</t>
  </si>
  <si>
    <t>No formal organizational structure or leadership established</t>
  </si>
  <si>
    <t>Ad hoc organizational structure; some discussion of strategic direction between partner agencies</t>
  </si>
  <si>
    <t>Lead agency established; organizational structure established for at least one mode in corridor across multiple jurisdictions</t>
  </si>
  <si>
    <t>Partner agencies have executed agreement for organizational structure</t>
  </si>
  <si>
    <t xml:space="preserve">Partner agencies have staff dedicated to corridor-wide activities; strong oversight mechanism and strategic plan in place to guide corridor management efforts </t>
  </si>
  <si>
    <t>Organization</t>
  </si>
  <si>
    <t>Which of the following best describes how the coalition is funded?</t>
  </si>
  <si>
    <t>To what extent does the coalition collaborate with other modal partners (e.g., Class I railroads, transit agencies, seaports/ferry terminals, etc.)?</t>
  </si>
  <si>
    <t>To what extent does the coalition collaborate with other planning partners (e.g., DOTs, MPOs, city planning jurisdictions, etc.)?</t>
  </si>
  <si>
    <t>Funding</t>
  </si>
  <si>
    <t>All cross-jurisdictional corridor planning and management activities jointly funded</t>
  </si>
  <si>
    <t>No formal corridor-wide funding arrangement</t>
  </si>
  <si>
    <t>Corridor collaboration undertaken on an ad hoc basis using individual agency funds</t>
  </si>
  <si>
    <t>Some corridor activities jointly funded</t>
  </si>
  <si>
    <t>Jointly-funded corridor planning and management agency oversees all cross-jurisdictional corridor planning and management</t>
  </si>
  <si>
    <t>Modal Collaboration</t>
  </si>
  <si>
    <t>Planning Collaboration</t>
  </si>
  <si>
    <t>Some collaboration between modes within portion of corridor</t>
  </si>
  <si>
    <t>Collaboration among different agencies and modes that takes management of all assets into consideration</t>
  </si>
  <si>
    <t>Proactive (multimodal if applicable) management of infrastructure assets by institutional partners</t>
  </si>
  <si>
    <t>Corridor capacity integrated and managed across networks; corridor treated as system rather than individual  network assets</t>
  </si>
  <si>
    <t>Yes/No</t>
  </si>
  <si>
    <t>Yes</t>
  </si>
  <si>
    <t>No</t>
  </si>
  <si>
    <t>Please indicate whether your coalition has established goals, performance measures, and/or targets for use in planning or operations in any or all of the following areas by selecting the appropriate item from each drop down box:</t>
  </si>
  <si>
    <t>Identifying needs within the corridor</t>
  </si>
  <si>
    <t>Evaluating investments</t>
  </si>
  <si>
    <t>Prioritizing investment and allocating resources</t>
  </si>
  <si>
    <t>Monitoring operations</t>
  </si>
  <si>
    <t>Reporting performance</t>
  </si>
  <si>
    <t>Which of the following statements best characterizes how the coalition utilizes performance management for allocating resources?</t>
  </si>
  <si>
    <t>Limited use of performance measures to guide project selection; limited coordination of these processes across jurisdictions</t>
  </si>
  <si>
    <t>Some funding coordination/joint advocacy by corridor partners; projects selected using performance measures and targets but within individual jurisdictions</t>
  </si>
  <si>
    <t>Projects prioritized and programmed using performance management that cross jurisdictional boundaries and require funding from multiple partnering agencies</t>
  </si>
  <si>
    <t>Staff in place devoted to corridor-wide projects and/or performance management; projects that benefit entire corridor selected using performance management</t>
  </si>
  <si>
    <t>Complete financial coordination across all modes in corridor using performance management; staff and other resource pooling</t>
  </si>
  <si>
    <t>Resource Allocation</t>
  </si>
  <si>
    <t>Monitoring and Reporting</t>
  </si>
  <si>
    <t>Which of the following statements best represents the extent to which corridor-level performance management is integrated into the long-term planning and programming activities of the various state and regional jurisdictions within the corridor?</t>
  </si>
  <si>
    <t>Planning Integration</t>
  </si>
  <si>
    <t>Corridor-level performance management is not integrated into long-term planning and programming at the state or regional levels</t>
  </si>
  <si>
    <t>Some joint long-term planning is conducted across jurisdictions within the corridor; but little or no joint programming</t>
  </si>
  <si>
    <t>Joint long-term planning is conducted across jurisdictions and some joint programming is initiated</t>
  </si>
  <si>
    <t>Corridor-wide strategic/long-term planning and programming is integrated into long-range plans of participating agencies</t>
  </si>
  <si>
    <t>Complete integration of corridor-wide needs and performance into long-term planning and programming process across all modes with understanding of investment trade-offs</t>
  </si>
  <si>
    <t>Which of the following statements best characterizes the collection/availability of data within the corridor:</t>
  </si>
  <si>
    <t>To what degree is data shared among coalition members or across jurisdictions:</t>
  </si>
  <si>
    <t>Which the of the following statements best characterizes the corridor coalition’s analysis tools/capabilities?</t>
  </si>
  <si>
    <t>Which of the following best describes the data made available for corridor users (e.g., the public, EMS providers) either directly or through other organizations?</t>
  </si>
  <si>
    <t>Overall Data Availability</t>
  </si>
  <si>
    <t>Availability to Users</t>
  </si>
  <si>
    <t>Data Sharing</t>
  </si>
  <si>
    <t>Analysis Capabilities</t>
  </si>
  <si>
    <t>Inconsistent or no data collected or available</t>
  </si>
  <si>
    <t>Limited data collected/available; or data only available for a portion of the corridor; manual input</t>
  </si>
  <si>
    <t>Some automated data collection; data for at least one mode available for entire corridor</t>
  </si>
  <si>
    <t>Automated data collection/remote sensing for at least one mode in portion of corridor; data available across entire corridor for multiple modes</t>
  </si>
  <si>
    <t>Automated data collection/remote sensing for multiple modes across entire corridor; data available across entire corridor for multiple modes</t>
  </si>
  <si>
    <t>Continuous, automated data collection across all modes for entire corridor</t>
  </si>
  <si>
    <t>Data siloed among different agencies</t>
  </si>
  <si>
    <t>Ad hoc data sharing across agencies</t>
  </si>
  <si>
    <t>Some data sharing among partner agencies for at least one mode</t>
  </si>
  <si>
    <t>Data shared by some partner agencies among all modes</t>
  </si>
  <si>
    <t>At least some data shared among all partner agencies for all modes</t>
  </si>
  <si>
    <t>Complete sharing of all available data; central data repository</t>
  </si>
  <si>
    <t>Little or no data analysis capabilities</t>
  </si>
  <si>
    <t>Ad hoc analysis</t>
  </si>
  <si>
    <t>Data analysis undertaken across jurisdictions for at least one mode</t>
  </si>
  <si>
    <t>At least some analysis undertaken across jurisdictions for all modes</t>
  </si>
  <si>
    <t>High-level data analysis across jurisdictions in near real time</t>
  </si>
  <si>
    <t>Detailed (multimodal, if applicable) analysis in real time</t>
  </si>
  <si>
    <t>None are currently available.</t>
  </si>
  <si>
    <t>Some data made available to specialized users (e.g., freight)</t>
  </si>
  <si>
    <t>Some data made available to users across multiple modes is a portion of the corridor</t>
  </si>
  <si>
    <t>Multiple types of data (i.e., crash, congestion) made available for potion of corridor for single mode</t>
  </si>
  <si>
    <t>Multiple types of data (i.e., crash, congestion) made available across corridor for multiple modes</t>
  </si>
  <si>
    <t>Real-time data and archived data available in centralized location for all modes and users (including data for activities such as EMS vehicle routing, longer term planning processes, etc.)</t>
  </si>
  <si>
    <t>How does the coalition currently use the performance measures? (mark "x" next to all that apply)</t>
  </si>
  <si>
    <t>Memorandum of Understanding executed between multiple State DOTs in corridor regarding funding</t>
  </si>
  <si>
    <t>(Insert additional comments here)</t>
  </si>
  <si>
    <t>(select from drop-down menus)</t>
  </si>
  <si>
    <t>Institutional/Governance</t>
  </si>
  <si>
    <t>Performance Management Processes</t>
  </si>
  <si>
    <t>Technology/Tools</t>
  </si>
  <si>
    <t>Why Should a Multistate Corridor Coalition Pursue Maturity in this Area?</t>
  </si>
  <si>
    <t>Actions to Initiate Capabilities</t>
  </si>
  <si>
    <t>(Progress from Level 1 to 2)</t>
  </si>
  <si>
    <t>Actions to Progress from Low to Medium Level of Maturity</t>
  </si>
  <si>
    <t>(Progress to Levels 3 and 4)</t>
  </si>
  <si>
    <t>Actions to Progress from Medium to High-Level of Maturity</t>
  </si>
  <si>
    <t>(Progress to Levels 5 and 6)</t>
  </si>
  <si>
    <r>
      <t>Goals/</t>
    </r>
    <r>
      <rPr>
        <b/>
        <sz val="9"/>
        <color rgb="FF000000"/>
        <rFont val="Arial"/>
        <family val="2"/>
      </rPr>
      <t>‌</t>
    </r>
    <r>
      <rPr>
        <b/>
        <sz val="9"/>
        <color rgb="FF000000"/>
        <rFont val="Arial Narrow"/>
        <family val="2"/>
      </rPr>
      <t xml:space="preserve">Objectives </t>
    </r>
  </si>
  <si>
    <r>
      <t>Goals/objectives describe the coalition</t>
    </r>
    <r>
      <rPr>
        <sz val="9"/>
        <color rgb="FF000000"/>
        <rFont val="Times New Roman"/>
        <family val="1"/>
      </rPr>
      <t>’</t>
    </r>
    <r>
      <rPr>
        <sz val="9"/>
        <color rgb="FF000000"/>
        <rFont val="Arial Narrow"/>
        <family val="2"/>
      </rPr>
      <t>s strategic direction and provide the foundation for decision-making.</t>
    </r>
  </si>
  <si>
    <t>Implement an update cycle to assemble coalition members, revisit the current goals/objectives, and modify as needed to reflect new corridor priorities.</t>
  </si>
  <si>
    <t>Freight</t>
  </si>
  <si>
    <t>Infrastructure Conditions</t>
  </si>
  <si>
    <t>Performance measures help the coalition evaluate existing conditions and monitor progress toward achieving its goals and objectives.  Picking a small number of measures that relate to goals can help the coalition focus on the things it cares most about.</t>
  </si>
  <si>
    <t>Determine whether individual jurisdictions have identified performance measures for the portion of the corridor within their boundaries.  Identify common themes.</t>
  </si>
  <si>
    <r>
      <t>As the coalition</t>
    </r>
    <r>
      <rPr>
        <sz val="9"/>
        <color rgb="FF000000"/>
        <rFont val="Times New Roman"/>
        <family val="1"/>
      </rPr>
      <t>’</t>
    </r>
    <r>
      <rPr>
        <sz val="9"/>
        <color rgb="FF000000"/>
        <rFont val="Arial Narrow"/>
        <family val="2"/>
      </rPr>
      <t>s data collection and analysis capabilities advance over time, assess whether adding new measures or replacing less effective measures will provide the coalition with a clearer understanding of corridor performance. This should be done in concert with goal update cycle.</t>
    </r>
  </si>
  <si>
    <t>Target Setting</t>
  </si>
  <si>
    <r>
      <t>Target setting establishes quantifiable expectations of performance that tie back to the coalition</t>
    </r>
    <r>
      <rPr>
        <sz val="9"/>
        <color rgb="FF000000"/>
        <rFont val="Times New Roman"/>
        <family val="1"/>
      </rPr>
      <t>’</t>
    </r>
    <r>
      <rPr>
        <sz val="9"/>
        <color rgb="FF000000"/>
        <rFont val="Arial Narrow"/>
        <family val="2"/>
      </rPr>
      <t>s goals.  Though some targets may be aspirational, most typically reflect a desired change and an understanding of the resources required to achieve the target.  Goal and performance measure elements should exist first and be at least at a moderate level of maturity before considering target setting.</t>
    </r>
  </si>
  <si>
    <t>Determine whether individual jurisdictions have set performance targets for the portion of the corridor within their boundaries. Use a resource such as NCRP Report 666 to consider the dynamics of the corridor and whether targets are appropriate and how they might be set for individual measures.</t>
  </si>
  <si>
    <t>Coalition members should meet and agree on which measures should have targets and the target setting process. Coalition staff should prepare some data analysis to illustrate possible future performance for these measures under difference scenarios, which will help guide corridor decision-makers on an appropriate targets. Member agencies may have different targets, but all should contribute to the overall target; they should agree to program projects and policies that contribute to the target.</t>
  </si>
  <si>
    <t xml:space="preserve">Integrate target setting into the planning process and cycle. All members should agree on using regular performance reporting (see Performance Monitoring and Reporting element) as an opportunity to review and reassess targets. </t>
  </si>
  <si>
    <t>Coordinate with member jurisdictions to determine whether any are using a performance-based process to allocate resources for projects affecting their portion of the corridor.  Identify opportunities to leverage their process for potential corridor-wide application.</t>
  </si>
  <si>
    <t>Performance Monitoring and Reporting</t>
  </si>
  <si>
    <t>Performance monitoring allows the coalition to track progress over time and evaluate the impact of strategies and investments.  While the various DOTs and MPOs in the multistate corridor are likely to monitor and report performance on various system elements within their jurisdictions, corridor-wide performance monitoring allows the coalition to track progress on a larger scale, which may help make the case for continuing coalition activities into the future. This element can be started even at a relatively low level of goal and performance measure maturity.</t>
  </si>
  <si>
    <t>Identify whether individual jurisdictions are monitoring and/or reporting performance for the portion of the corridor within their boundaries.</t>
  </si>
  <si>
    <t>Management and Operations</t>
  </si>
  <si>
    <t>Management and operations is intended to maximize the performance of existing infrastructure through cross-jurisdictional coordination.  Development of institutional elements at a corridor level will help day-to-day operations issues as much as longer term planning. Many coalitions focus more on management and operations as a need not satisfied by individual member agencies at a corridor level.</t>
  </si>
  <si>
    <t>Member agencies should establish a management/operations agreement (MOU) and share data and information. Start with a focus in one mode (e.g., highway), and begin looking for “easy win” operational/management components to standardize across agencies in the corridor.</t>
  </si>
  <si>
    <t>Integration into Long-Term Planning and Programming</t>
  </si>
  <si>
    <t>Ideally, the cross-jurisdictional coordination efforts of the coalition will result in the implementation of projects and strategies to improve corridor performance.  Once identified, projects should adhere to the planning and programming requirements of the implementing agencies in the corridor. Achieving maturity in this element requires corridor and member maturity in the first 5 elements in this section.</t>
  </si>
  <si>
    <t>Meet with member agencies to create a corridor plan. An MOU or similar agreement should indicate that individual agency plans will reference the outcomes (e.g., policies and projects) from the corridor plan.</t>
  </si>
  <si>
    <t>Corridor planning schedules should be aligned with individual member planning and programming schedules to the extent possible. There should be cross-collaboration between coalition members and agency staff on corridor plan and agency LRTP development.</t>
  </si>
  <si>
    <t xml:space="preserve">All member staff and decision-makers involved in member LRTP and TIP development should be involved in corridor plan development, and coalition members should be included as key stakeholders in individual agency LRTP and TIP development as well. The process should be informed by some data analysis on tradeoffs in performance for different investments.  </t>
  </si>
  <si>
    <t>Data Collection /Availability</t>
  </si>
  <si>
    <t xml:space="preserve">Effective decision-making requires a solid foundation of accurate and timely data.  Multistate corridors span numerous jurisdictions, many of whom are likely to collect data relevant to their individual needs.  Managing performance on a multistate corridor level requires a coordinated data collection effort.  </t>
  </si>
  <si>
    <t>Conduct a data inventory to identify the disparate data collection activities of the various jurisdictions within the corridor.  Identify gaps and areas of overlap by mode over the length of the corridor.</t>
  </si>
  <si>
    <t>Data Sharing /Standardization</t>
  </si>
  <si>
    <t>Multistate corridors span numerous jurisdictions, many of whom are likely to collect data relevant to their individual needs.  Coalition efforts to compile, standardize, and share data across jurisdictional boundaries supports corridor-level decision-making.</t>
  </si>
  <si>
    <t xml:space="preserve">Develop a central data repository with consistent data standards and definitions available for all modes.  Establish institutional arrangements governing the collection, management, and use of the data.  Assign individuals to be accountable for the accuracy, integrity, and timeliness of the data as well as for informing users of the appropriate use of the data (data stewards).  </t>
  </si>
  <si>
    <t>Analysis Tools/Capabilities</t>
  </si>
  <si>
    <t xml:space="preserve">Analysis tools enable the coalition to evaluate corridor data and translate it into information that can support the identification of corridor-level needs, prioritization of projects, or evaluation of tradeoffs.  </t>
  </si>
  <si>
    <t xml:space="preserve">Compile available corridor plans, needs assessments, or other planning documents developed by individual jurisdictions.  </t>
  </si>
  <si>
    <t xml:space="preserve">Sharing information with corridor travelers and freight haulers, such as real-time travel information or weather-related roadway conditions, helps users make more informed decisions that lead to safer, more efficient performance of the corridor.  </t>
  </si>
  <si>
    <t>Begin developing a platform – perhaps using an existing member’s platform – to test the provision of more current or real-time data to a broader set of users, such as through a web portal. This may start with individual agencies providing their own data and uploading it to a centralized location.</t>
  </si>
  <si>
    <t>Institutional/ Governance</t>
  </si>
  <si>
    <t>Mobilization of Partners</t>
  </si>
  <si>
    <t>The mobilization of partners is fundamental to the development of a corridor coalition.  Formalizing these partnerships (through funding agreements, participation commitments, etc.) gives the coalition some traction to pursue its corridor-level goals and objectives.</t>
  </si>
  <si>
    <t>Establish lines of communication between partner agencies within the corridor.</t>
  </si>
  <si>
    <t>Establish a multistate agreement that not only commits partner agencies to work together, but also commits funding and/or dedicated staff to guide corridor management efforts.  Mature agreements should be capable of withstanding changes in administrations and provide a sustainable source of funding to support coalition activities and maintain momentum.</t>
  </si>
  <si>
    <t>Organizational Structure/ Leadership /Strategic Direction</t>
  </si>
  <si>
    <t>A formalized organizational structure helps to identify key coalition partners, define member roles (including leadership, advisory, and contributory positions), and establish an expectation for who is responsible for steering the strategic direction of the coalition.</t>
  </si>
  <si>
    <t>Establish a basic organizational structure that identifies lead agencies and supporting staff.</t>
  </si>
  <si>
    <t xml:space="preserve">Organization Funding </t>
  </si>
  <si>
    <t>Availability of a consistent, reliable funding source is an important requirement for a sustained multistate effort over time.</t>
  </si>
  <si>
    <t xml:space="preserve">Look for opportunities to jointly pursue funding, such as applying for federal grants or jointly lobbying for funding. </t>
  </si>
  <si>
    <t>Establish an interagency agreement to jointly and sustainably fund corridor planning and management activities. This may require executive buy-in from each member agency to contribute dedicated funds on an annual basis.</t>
  </si>
  <si>
    <t xml:space="preserve">Multimodal corridor planning requires an inclusive, collaborative approach that involves input of the appropriate modal partners (public or private) at key milestones or active participation throughout the planning process.  </t>
  </si>
  <si>
    <t>Conduct a stakeholder briefing to inform modal partners of coalition activities.</t>
  </si>
  <si>
    <t>Solicit feedback from modal partners on an ad hoc basis, either through informal committee participation or one-on-one briefings.</t>
  </si>
  <si>
    <t>Collaboration with Planning Partners (DOTs, MPOs, etc.)</t>
  </si>
  <si>
    <t>Responsibility for implementing corridor projects (and incorporating projects into plans and programs) is often likely to fall to the state DOTs, MPOs, county governments, or the private-sector entities in the corridor.  Ongoing collaboration with these planning partners is fundamental to the identification of corridor needs and implementation of projects.</t>
  </si>
  <si>
    <t>Conduct a stakeholder briefing to inform planning partners of coalition activities.</t>
  </si>
  <si>
    <t>Solicit feedback from planning partners on an ad hoc basis, either through informal committee participation or one-on-one briefings.</t>
  </si>
  <si>
    <t>Involve planning partners on advisory or technical committees on a consistent or formalized basis.  After project priorities are established, work closely with the appropriate implementing agency to incorporate project into the planning/programming pipeline and assist the agency in identifying a potential funding source.</t>
  </si>
  <si>
    <t>Availability of Data for Corridor Users</t>
  </si>
  <si>
    <t>Collaboration among Modal Partners</t>
  </si>
  <si>
    <t>Goals/ Objectives</t>
  </si>
  <si>
    <t>Conduct a workshop involving coalition members to discuss and reach consensus on corridor goals and objectives.
Example:  The I‑80 Winter Operations Coalition convened a workshop in January 2010 to discuss the corridor’s primary needs, issues, and concerns.  From these discussions emerged the coalition’s two primary focus defined in the strategic plan.</t>
  </si>
  <si>
    <t>Identify a small number of targeted performance measures that are meaningful at a multistate corridor level and that link back to each goal/objective.  Build off existing measures and evaluation methods where appropriate, keeping in mind available data and IT resources. Similar to goal development, a coalition workshop is a good venue for this discussion.
Example:  The Mohawk-Erie Multimodal Transportation Corridor Study developed a set of 28 performance measures that linked back to its three goals and 12 objectives.</t>
  </si>
  <si>
    <t>Establish a basic interagency agreement that commits partner agencies to work together, but does not go so far as to commit funding for coalition activities.  Some coalitions may formalize their partnerships by obtaining status as a U.S. 501(c)(6) non-profit organization.
Example:  The existing I‑15 Mobility Alliance agreement was kept intentionally loose in the interest of achieving buy-in from all four DOT directors and putting a basic structure in place.</t>
  </si>
  <si>
    <t>Create an executive/steering committee to provide oversight and define the strategic direction of the coalition.  If appropriate, develop a supporting committee structure, such as regional or technical committees, to provide recommendations to coalition leadership.  
Example:  The I‑95 Corridor Coalition is led by an Executive Director along with an Executive Board and steering committee.  Coalition leadership is supported by four program tracks committees and five regional committees.</t>
  </si>
  <si>
    <t>Create a strategic plan or master plan that defines coalition goals and objectives, formalizes partnerships, represents all modes within the corridor, and provides strategic direction to guide coalition activities.
Example:  The I‑15 Corridor System Master Plan outlines the mission and organizational structure of the Alliance and gives clear direction for the Alliance’s future corridor activities.</t>
  </si>
  <si>
    <t>Identify one or more partner agencies willing to fund a specific coalition activity (such as the development of a strategic plan) or allocate staff time to attend coalition meetings.
Examples:  CANAMEX (Arizona DOT), I‑15 Mobility Alliance (Nevada DOT)</t>
  </si>
  <si>
    <t>Involve modal partners on advisory or technical committees on a consistent or formalized basis.
Example:  The Mohawk-Erie Multimodal Transportation Corridor Study involved ongoing coordination with modal groups representing freight and passenger rail, aviation, public transit, waterways, and others.</t>
  </si>
  <si>
    <t>Identify opportunities to automate the collection of some data elements within the corridor.  Establish an update cycle to manually compile and refresh the disparate data items collected by the various jurisdictions within the corridor.
Example:  The I‑95 Corridor Coalition implemented a vehicle probe project to collect real-time speed, travel time, expected speed, and free-flow speed.</t>
  </si>
  <si>
    <t>Establish a dynamic data collection system that collects continuous, automated data across all modes over the full length of the corridor.
Example:  The Multistate I‑15 Dynamic Mobility Project is implementing a seamless ITS system along the full length of the corridor that will allow the coalition to obtain, exchange, and disseminate real-time data on all segments of I‑15 for all modes.</t>
  </si>
  <si>
    <t xml:space="preserve">Provide a forum for coalition members to share data, compare data collection frequencies, and identify potential inconsistencies. 
Example:  Several coalitions host annual conferences that provide members an opportunity to share information and learn about local plans.  </t>
  </si>
  <si>
    <t>Create a central repository for corridor data and other relevant resources and make the information available to all members.  
Example:  Since its inception in 1994, NASCO has compiled corridor planning documents, data, and other research efforts on their web site to serve as a clearinghouse of information for its members.</t>
  </si>
  <si>
    <t xml:space="preserve">Leveraging the expertise of coalition members or hiring an outside consultant, conduct a technical study to assess corridor needs and/or describe corridor characteristics by mode or by corridor purpose (e.g., goods movement). 
Example:  The I‑80 Winter Operations Coalition’s strategic plan includes an inventory of the tools and technologies currently in use by member states.  </t>
  </si>
  <si>
    <t xml:space="preserve">Develop corridor-level models and analysis tools to analyze data and evaluate deficiencies.  
Example:  The I‑95 Corridor Coalition has developed a model known as ICAT for estimating truck and passenger vehicle volumes between different points on the corridor and identifying bottlenecks.  </t>
  </si>
  <si>
    <t>Identify whether individual jurisdictions have established goals/objectives for the portion of the corridor within their boundaries.  Identify common themes.</t>
  </si>
  <si>
    <t>Joint strategic/long-term planning using performance management performed for at least one mode</t>
  </si>
  <si>
    <t xml:space="preserve">Which of the following statements represents the coalition’s current practice for performance monitoring and reporting? </t>
  </si>
  <si>
    <t>Which of the following statements reflects the level of performance management for operations in the corridor?</t>
  </si>
  <si>
    <t>Little or no management across jurisdictional boundaries</t>
  </si>
  <si>
    <r>
      <t>Some management/</t>
    </r>
    <r>
      <rPr>
        <sz val="9"/>
        <color rgb="FF000000"/>
        <rFont val="Arial"/>
        <family val="2"/>
      </rPr>
      <t>‌</t>
    </r>
    <r>
      <rPr>
        <sz val="9"/>
        <color rgb="FF000000"/>
        <rFont val="Arial Narrow"/>
        <family val="2"/>
      </rPr>
      <t>operations coordination between different corridor agencies, or among different modes within one agency</t>
    </r>
  </si>
  <si>
    <t>Corridor management/operations agreement in place between various corridor agencies</t>
  </si>
  <si>
    <t>Corridor-wide operations optimization performed on at least one mode</t>
  </si>
  <si>
    <t>ITS integration between corridor jurisdictions or across modes</t>
  </si>
  <si>
    <t>Full ITS and other operations/management integration across all corridor jurisdictions and modes</t>
  </si>
  <si>
    <t>MATURITY</t>
  </si>
  <si>
    <t>Some performance monitoring/ reporting for defined performance metrics in portion of corridor</t>
  </si>
  <si>
    <t>Performance monitoring and reporting in portion of corridor; limited integration across partner agencies</t>
  </si>
  <si>
    <t>Performance monitoring/ reporting applied for some modes across corridor, or for all modes in portion of corridor; some data integration among partner agencies</t>
  </si>
  <si>
    <t>Shared, multimodal, corridor-wide performance monitoring/ reporting</t>
  </si>
  <si>
    <t>Real-time data collection and corridor-wide performance monitoring and reporting across all modes</t>
  </si>
  <si>
    <t>Performance-based resource allocation is one of the most fundamental uses of performance management, though it is often the last element of the process to develop.  It requires an assessment of the relationship between actions/investments and future performance, leading to increased accountability and transparency .  Goal, performance measure, and technology/tools elements should exist first and be at least at a moderate level of maturity before considering resource allocation. It is helpful to do embark on this element in concert with target-setting.</t>
  </si>
  <si>
    <t>Resource allocation discussions can be held in concert with target setting to understand how investing in different pots of money or specific projects will result in achieving different levels of performance for different measures. Even if target-setting has not yet been established, members can agree on priority projects for corridor-wide implementation.
Example: The North/West Passage Corridor has developed an ITS Integrated Strategic Plan and has successfully implemented 5 work plans containing 24 projects</t>
  </si>
  <si>
    <t>Members should meet on at least an annual basis to discuss project programming for the corridor, which should be well-integrated into member programming processes. Dedicated funding sources for corridor-level projects should be established.
Example: The states in the North/West Passage corridor formally established as a Transportation Pooled Fund (TPF) in 2003 through FHWA.  NWP has held seven solicitations for funding.  Typically each state contributes $25,000 per solicitation to fund each Work Plan.  The program has averaged funding six to seven projects per year.</t>
  </si>
  <si>
    <t>Members should meet and agree to report on the agreed-to corridor measures within their respective reporting processes and websites. They may begin to test reporting processes/tools for one or two measures on a corridor-wide basis.
Example:  The Appalachian Regional Commission uses a management information system, ARC.net, to track critical project performance information and gauge progress toward strategic plan performance goals.  It also produces an annual performance and accountability report, made publically available on the ARC web site.</t>
  </si>
  <si>
    <t>Members should establish a standardized reporting template organized around the goals, measures, and targets of the coalition. This can be not only for an annual report, but can include online, real-time reporting for operational purposes (e.g., real-time traffic data) and planning purposes (a performance measure dashboard).
Example:  The Multistate I‑15 Dynamic Mobility Project is implementing a seamless ITS system along the full length of the corridor that will allow the coalition to obtain, exchange, and disseminate real-time data on all segments of I‑15 for all modes.</t>
  </si>
  <si>
    <t>Identify whether individual jurisdictions are coordinating monitoring and/or reporting performance for the portion of the corridor within their boundaries. If not, meet with members to begin to explore informal coordination and sharing of best-practices and information.
Example: The I-80 Winter Operations Coalition’s 2010 Strategic Plan includes an inventory of the tools and technologies that Coalition states currently use or have envisioned for future.  The Plan serves as a resource by providing a description of each tool/technology and inventories use within member states.</t>
  </si>
  <si>
    <t>Using the other elements of Performance Management Processes, prioritize and fund ITS integration throughout the corridor, along with standardization of other operational practices (e.g., snow removal, incident response, intermodal coordination).
Example:  The Multistate I‑15 Dynamic Mobility Project is implementing a seamless ITS system along the full length of the corridor that will allow the coalition to obtain, exchange, and disseminate real-time data on all segments of I‑15 for all modes.</t>
  </si>
  <si>
    <t>Has your coalition established goals or objectives, such as "improve mobility" or "increase safety", and/or does it utilize any performance measures and data?</t>
  </si>
  <si>
    <t>Provide access to static, historical information to relevant corridor users (e.g., emergency providers, trucking companies, etc.).</t>
  </si>
  <si>
    <t>Provide real-time data in a centralized location for all corridor users and modes (such as travel time, congestion, incidents, construction, road condition, etc.)
Example:  Several coalitions have proposed or currently operate web sites to provide real-time pretrip and en route traveler information that allow users to make more informed travel choices.</t>
  </si>
  <si>
    <t>RECOMMENDATIONS</t>
  </si>
  <si>
    <t>3. You can view additional questions on using performance management based on how you mark "How does the coalition currently use the performance measures?"</t>
  </si>
  <si>
    <t>1. Select answers to the questions from each drop down list</t>
  </si>
  <si>
    <t>2. You must answer “Yes”  to the following question under “Performance Management Processes” to view the rest of the questions:a.  “Has your coalition established goals or objectives, such as "improve mobility" or "increase safety", and/or does it utilize any performance measures and data?”</t>
  </si>
  <si>
    <t xml:space="preserve">4. Answers to the questions will be reported on the “Model Results” excel sheet as follows. 
a. A “Maturity” score and color (1-6)
b. Suggested “Recommendations” for improvement
</t>
  </si>
  <si>
    <t>Instructions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</si>
</sst>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0"/>
      <color theme="1"/>
      <name val="Book Antiqua"/>
      <family val="1"/>
    </font>
    <font>
      <sz val="11"/>
      <color theme="1"/>
      <name val="Book Antiqua"/>
      <family val="1"/>
    </font>
    <font>
      <b/>
      <sz val="10"/>
      <color theme="1"/>
      <name val="Book Antiqua"/>
      <family val="1"/>
    </font>
    <font>
      <b/>
      <u/>
      <sz val="12"/>
      <color theme="1"/>
      <name val="Calibri"/>
      <family val="2"/>
      <scheme val="minor"/>
    </font>
    <font>
      <sz val="10"/>
      <color theme="1"/>
      <name val="Arial Narrow"/>
      <family val="2"/>
    </font>
    <font>
      <sz val="10"/>
      <color theme="1"/>
      <name val="Times New Roman"/>
      <family val="1"/>
    </font>
    <font>
      <b/>
      <sz val="9"/>
      <color rgb="FF000000"/>
      <name val="Arial Narrow"/>
      <family val="2"/>
    </font>
    <font>
      <b/>
      <sz val="9"/>
      <color rgb="FF000000"/>
      <name val="Arial"/>
      <family val="2"/>
    </font>
    <font>
      <sz val="9"/>
      <color rgb="FF000000"/>
      <name val="Arial Narrow"/>
      <family val="2"/>
    </font>
    <font>
      <sz val="9"/>
      <color rgb="FF000000"/>
      <name val="Times New Roman"/>
      <family val="1"/>
    </font>
    <font>
      <sz val="9"/>
      <color theme="1"/>
      <name val="Arial Narrow"/>
      <family val="2"/>
    </font>
    <font>
      <b/>
      <sz val="8"/>
      <color rgb="FF000000"/>
      <name val="Book Antiqua"/>
      <family val="1"/>
    </font>
    <font>
      <sz val="9"/>
      <color rgb="FF000000"/>
      <name val="Arial"/>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indexed="64"/>
      </patternFill>
    </fill>
    <fill>
      <patternFill patternType="solid">
        <fgColor rgb="FFD99594"/>
        <bgColor indexed="64"/>
      </patternFill>
    </fill>
    <fill>
      <patternFill patternType="solid">
        <fgColor rgb="FFFCD5B4"/>
        <bgColor indexed="64"/>
      </patternFill>
    </fill>
    <fill>
      <patternFill patternType="solid">
        <fgColor rgb="FFC2D69A"/>
        <bgColor indexed="64"/>
      </patternFill>
    </fill>
    <fill>
      <patternFill patternType="solid">
        <fgColor rgb="FFDBE5F1"/>
        <bgColor indexed="64"/>
      </patternFill>
    </fill>
    <fill>
      <patternFill patternType="solid">
        <fgColor rgb="FFF2F2F2"/>
        <bgColor indexed="64"/>
      </patternFill>
    </fill>
    <fill>
      <patternFill patternType="solid">
        <fgColor rgb="FFDDD9C3"/>
        <bgColor indexed="64"/>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top/>
      <bottom style="thin">
        <color indexed="64"/>
      </bottom>
      <diagonal/>
    </border>
    <border>
      <left/>
      <right style="thin">
        <color theme="0" tint="-0.24994659260841701"/>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xf numFmtId="0" fontId="1" fillId="0" borderId="1" xfId="0" applyFont="1" applyBorder="1"/>
    <xf numFmtId="0" fontId="3" fillId="0" borderId="0" xfId="0" applyFont="1" applyAlignment="1">
      <alignment horizontal="left" wrapText="1"/>
    </xf>
    <xf numFmtId="0" fontId="0" fillId="0" borderId="0" xfId="0" applyAlignment="1">
      <alignment horizontal="left" wrapText="1"/>
    </xf>
    <xf numFmtId="0" fontId="0" fillId="2" borderId="0" xfId="0" applyFill="1" applyBorder="1"/>
    <xf numFmtId="0" fontId="3" fillId="2" borderId="0" xfId="0" applyFont="1" applyFill="1" applyBorder="1" applyAlignment="1">
      <alignment horizontal="left" wrapText="1"/>
    </xf>
    <xf numFmtId="0" fontId="3" fillId="2" borderId="0" xfId="0" applyFont="1" applyFill="1" applyBorder="1"/>
    <xf numFmtId="0" fontId="4" fillId="2" borderId="2" xfId="0" applyFont="1" applyFill="1" applyBorder="1" applyAlignment="1">
      <alignment vertical="top" wrapText="1"/>
    </xf>
    <xf numFmtId="0" fontId="0" fillId="2" borderId="3" xfId="0" applyFill="1" applyBorder="1"/>
    <xf numFmtId="0" fontId="0" fillId="2" borderId="4" xfId="0" applyFill="1" applyBorder="1"/>
    <xf numFmtId="0" fontId="5" fillId="2" borderId="3" xfId="0" applyFont="1" applyFill="1" applyBorder="1"/>
    <xf numFmtId="0" fontId="0" fillId="2" borderId="6" xfId="0" applyFill="1" applyBorder="1"/>
    <xf numFmtId="0" fontId="0" fillId="2" borderId="7" xfId="0" applyFill="1" applyBorder="1"/>
    <xf numFmtId="0" fontId="0" fillId="2" borderId="8" xfId="0" applyFill="1" applyBorder="1"/>
    <xf numFmtId="0" fontId="0" fillId="0" borderId="0" xfId="0" applyBorder="1"/>
    <xf numFmtId="0" fontId="0" fillId="0" borderId="11" xfId="0" applyFill="1" applyBorder="1" applyAlignment="1">
      <alignment wrapText="1"/>
    </xf>
    <xf numFmtId="0" fontId="0" fillId="0" borderId="2" xfId="0" applyFill="1" applyBorder="1"/>
    <xf numFmtId="0" fontId="2" fillId="0" borderId="2" xfId="0" applyFont="1" applyFill="1" applyBorder="1" applyAlignment="1">
      <alignment vertical="top" wrapText="1"/>
    </xf>
    <xf numFmtId="0" fontId="3" fillId="2" borderId="3" xfId="0" applyFont="1" applyFill="1" applyBorder="1" applyAlignment="1">
      <alignment horizontal="left"/>
    </xf>
    <xf numFmtId="0" fontId="3" fillId="2" borderId="0" xfId="0" applyFont="1" applyFill="1" applyBorder="1" applyAlignment="1">
      <alignment horizontal="left"/>
    </xf>
    <xf numFmtId="0" fontId="0" fillId="2" borderId="4" xfId="0" applyFill="1" applyBorder="1" applyAlignment="1">
      <alignment horizontal="left"/>
    </xf>
    <xf numFmtId="0" fontId="0" fillId="3" borderId="2" xfId="0" applyFill="1" applyBorder="1"/>
    <xf numFmtId="0" fontId="1" fillId="2" borderId="0" xfId="0" applyFont="1" applyFill="1" applyBorder="1" applyAlignment="1">
      <alignment horizontal="center"/>
    </xf>
    <xf numFmtId="0" fontId="0" fillId="2" borderId="0" xfId="0" applyFill="1" applyBorder="1" applyAlignment="1">
      <alignment horizontal="left" wrapText="1"/>
    </xf>
    <xf numFmtId="0" fontId="0" fillId="3" borderId="2" xfId="0" applyFill="1" applyBorder="1" applyAlignment="1">
      <alignment horizontal="left"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10" fillId="0" borderId="20" xfId="0" applyFont="1" applyBorder="1" applyAlignment="1">
      <alignment horizontal="left" vertical="center" wrapText="1"/>
    </xf>
    <xf numFmtId="0" fontId="0" fillId="0" borderId="23" xfId="0" applyBorder="1"/>
    <xf numFmtId="0" fontId="8" fillId="0" borderId="28" xfId="0" applyFont="1" applyBorder="1" applyAlignment="1">
      <alignment horizontal="left" vertical="center" wrapText="1"/>
    </xf>
    <xf numFmtId="0" fontId="8" fillId="0" borderId="14" xfId="0" applyFont="1" applyBorder="1" applyAlignment="1">
      <alignment horizontal="left" vertical="center" wrapText="1"/>
    </xf>
    <xf numFmtId="0" fontId="8" fillId="0" borderId="31" xfId="0" applyFont="1" applyBorder="1" applyAlignment="1">
      <alignment horizontal="left" vertical="center" wrapText="1"/>
    </xf>
    <xf numFmtId="0" fontId="13" fillId="0" borderId="31" xfId="0" applyFont="1" applyBorder="1" applyAlignment="1">
      <alignment horizontal="left" wrapText="1"/>
    </xf>
    <xf numFmtId="0" fontId="0" fillId="0" borderId="31" xfId="0" applyBorder="1"/>
    <xf numFmtId="0" fontId="13" fillId="0" borderId="20" xfId="0" applyFont="1" applyBorder="1" applyAlignment="1">
      <alignment horizontal="left" wrapText="1"/>
    </xf>
    <xf numFmtId="0" fontId="10" fillId="0" borderId="28" xfId="0" applyFont="1" applyBorder="1" applyAlignment="1">
      <alignment horizontal="left" vertical="center" wrapText="1"/>
    </xf>
    <xf numFmtId="0" fontId="10" fillId="0" borderId="31" xfId="0" applyFont="1" applyBorder="1" applyAlignment="1">
      <alignment horizontal="left" vertical="center" wrapText="1"/>
    </xf>
    <xf numFmtId="0" fontId="8" fillId="0" borderId="27" xfId="0" applyFont="1" applyBorder="1" applyAlignment="1">
      <alignment horizontal="left" vertical="center" wrapText="1"/>
    </xf>
    <xf numFmtId="0" fontId="10" fillId="0" borderId="22" xfId="0" applyFont="1" applyBorder="1" applyAlignment="1">
      <alignment horizontal="left" vertical="center" wrapText="1"/>
    </xf>
    <xf numFmtId="0" fontId="1" fillId="0" borderId="0" xfId="0" applyFont="1" applyAlignment="1">
      <alignment horizontal="right"/>
    </xf>
    <xf numFmtId="0" fontId="1" fillId="0" borderId="0" xfId="0" applyFont="1"/>
    <xf numFmtId="0" fontId="12" fillId="0" borderId="22" xfId="0" applyFont="1" applyBorder="1" applyAlignment="1">
      <alignment horizontal="left" vertical="center" wrapText="1"/>
    </xf>
    <xf numFmtId="0" fontId="12" fillId="0" borderId="28" xfId="0" applyFont="1" applyBorder="1" applyAlignment="1">
      <alignment horizontal="left" vertical="center" wrapText="1"/>
    </xf>
    <xf numFmtId="0" fontId="0" fillId="0" borderId="2" xfId="0" applyBorder="1" applyAlignment="1">
      <alignment wrapText="1"/>
    </xf>
    <xf numFmtId="0" fontId="0" fillId="0" borderId="0" xfId="0" applyAlignment="1">
      <alignment wrapText="1"/>
    </xf>
    <xf numFmtId="0" fontId="1" fillId="11" borderId="0" xfId="0" applyFont="1" applyFill="1" applyAlignment="1">
      <alignment wrapText="1"/>
    </xf>
    <xf numFmtId="0" fontId="1" fillId="0" borderId="23" xfId="0" applyFont="1" applyBorder="1" applyAlignment="1">
      <alignment wrapText="1"/>
    </xf>
    <xf numFmtId="0" fontId="6" fillId="0" borderId="0" xfId="0" applyFont="1" applyAlignment="1">
      <alignment horizontal="left" wrapText="1"/>
    </xf>
    <xf numFmtId="0" fontId="0" fillId="0" borderId="9" xfId="0" applyFill="1" applyBorder="1" applyAlignment="1">
      <alignment horizontal="left"/>
    </xf>
    <xf numFmtId="0" fontId="0" fillId="0" borderId="11" xfId="0" applyFill="1" applyBorder="1" applyAlignment="1">
      <alignment horizontal="left"/>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0" borderId="9" xfId="0" applyFill="1" applyBorder="1" applyAlignment="1">
      <alignment horizontal="center"/>
    </xf>
    <xf numFmtId="0" fontId="0" fillId="0" borderId="11" xfId="0" applyFill="1" applyBorder="1" applyAlignment="1">
      <alignment horizontal="center"/>
    </xf>
    <xf numFmtId="0" fontId="4" fillId="2" borderId="5" xfId="0" applyFont="1" applyFill="1" applyBorder="1" applyAlignment="1">
      <alignment horizontal="left" vertical="top" wrapText="1"/>
    </xf>
    <xf numFmtId="0" fontId="4" fillId="2" borderId="2" xfId="0" applyFont="1" applyFill="1" applyBorder="1" applyAlignment="1">
      <alignment horizontal="left" vertical="top" wrapText="1"/>
    </xf>
    <xf numFmtId="0" fontId="0" fillId="0" borderId="9" xfId="0" applyFill="1" applyBorder="1" applyAlignment="1">
      <alignment horizontal="left" wrapText="1"/>
    </xf>
    <xf numFmtId="0" fontId="0" fillId="0" borderId="11" xfId="0" applyFill="1" applyBorder="1" applyAlignment="1">
      <alignment horizontal="left" wrapText="1"/>
    </xf>
    <xf numFmtId="0" fontId="1" fillId="2" borderId="1" xfId="0" applyFont="1" applyFill="1" applyBorder="1" applyAlignment="1">
      <alignment horizontal="center"/>
    </xf>
    <xf numFmtId="0" fontId="1" fillId="2" borderId="13" xfId="0" applyFont="1" applyFill="1" applyBorder="1" applyAlignment="1">
      <alignment horizontal="center"/>
    </xf>
    <xf numFmtId="0" fontId="3" fillId="2" borderId="9" xfId="0" applyFont="1" applyFill="1" applyBorder="1" applyAlignment="1">
      <alignment horizontal="left" wrapText="1"/>
    </xf>
    <xf numFmtId="0" fontId="3" fillId="2" borderId="10" xfId="0" applyFont="1" applyFill="1" applyBorder="1" applyAlignment="1">
      <alignment horizontal="left" wrapText="1"/>
    </xf>
    <xf numFmtId="0" fontId="3" fillId="2" borderId="11" xfId="0" applyFont="1" applyFill="1" applyBorder="1" applyAlignment="1">
      <alignment horizontal="left" wrapText="1"/>
    </xf>
    <xf numFmtId="0" fontId="0" fillId="2" borderId="5" xfId="0" applyFill="1" applyBorder="1" applyAlignment="1">
      <alignment horizontal="center"/>
    </xf>
    <xf numFmtId="0" fontId="0" fillId="2" borderId="2" xfId="0" applyFill="1" applyBorder="1" applyAlignment="1">
      <alignment horizontal="center"/>
    </xf>
    <xf numFmtId="0" fontId="3" fillId="2" borderId="12" xfId="0" applyFont="1" applyFill="1" applyBorder="1" applyAlignment="1">
      <alignment horizontal="left" wrapText="1"/>
    </xf>
    <xf numFmtId="0" fontId="3" fillId="2" borderId="1" xfId="0" applyFont="1" applyFill="1" applyBorder="1" applyAlignment="1">
      <alignment horizontal="left" wrapText="1"/>
    </xf>
    <xf numFmtId="0" fontId="3" fillId="2" borderId="13" xfId="0" applyFont="1" applyFill="1" applyBorder="1" applyAlignment="1">
      <alignment horizontal="left" wrapText="1"/>
    </xf>
    <xf numFmtId="0" fontId="13" fillId="9" borderId="28" xfId="0" applyFont="1" applyFill="1" applyBorder="1" applyAlignment="1">
      <alignment horizontal="center" vertical="center" textRotation="90" wrapText="1"/>
    </xf>
    <xf numFmtId="0" fontId="13" fillId="9" borderId="22" xfId="0" applyFont="1" applyFill="1" applyBorder="1" applyAlignment="1">
      <alignment horizontal="center" vertical="center" textRotation="90" wrapText="1"/>
    </xf>
    <xf numFmtId="0" fontId="13" fillId="9" borderId="24" xfId="0" applyFont="1" applyFill="1" applyBorder="1" applyAlignment="1">
      <alignment horizontal="center" vertical="center" textRotation="90" wrapText="1"/>
    </xf>
    <xf numFmtId="0" fontId="13" fillId="0" borderId="30" xfId="0" applyFont="1" applyBorder="1" applyAlignment="1">
      <alignment horizontal="left" wrapText="1"/>
    </xf>
    <xf numFmtId="0" fontId="13" fillId="0" borderId="18" xfId="0" applyFont="1" applyBorder="1" applyAlignment="1">
      <alignment horizontal="left" wrapText="1"/>
    </xf>
    <xf numFmtId="0" fontId="13" fillId="10" borderId="27" xfId="0" applyFont="1" applyFill="1" applyBorder="1" applyAlignment="1">
      <alignment horizontal="center" vertical="center" textRotation="90" wrapText="1"/>
    </xf>
    <xf numFmtId="0" fontId="13" fillId="10" borderId="22" xfId="0" applyFont="1" applyFill="1" applyBorder="1" applyAlignment="1">
      <alignment horizontal="center" vertical="center" textRotation="90" wrapText="1"/>
    </xf>
    <xf numFmtId="0" fontId="13" fillId="10" borderId="24" xfId="0" applyFont="1" applyFill="1" applyBorder="1" applyAlignment="1">
      <alignment horizontal="center" vertical="center" textRotation="90" wrapText="1"/>
    </xf>
    <xf numFmtId="0" fontId="13" fillId="0" borderId="29" xfId="0" applyFont="1" applyBorder="1" applyAlignment="1">
      <alignment horizontal="left" wrapText="1"/>
    </xf>
    <xf numFmtId="0" fontId="13" fillId="0" borderId="20" xfId="0" applyFont="1" applyBorder="1" applyAlignment="1">
      <alignment horizontal="left" wrapText="1"/>
    </xf>
    <xf numFmtId="0" fontId="13" fillId="8" borderId="27" xfId="0" applyFont="1" applyFill="1" applyBorder="1" applyAlignment="1">
      <alignment horizontal="center" vertical="center" textRotation="90" wrapText="1"/>
    </xf>
    <xf numFmtId="0" fontId="13" fillId="8" borderId="22" xfId="0" applyFont="1" applyFill="1" applyBorder="1" applyAlignment="1">
      <alignment horizontal="center" vertical="center" textRotation="90" wrapText="1"/>
    </xf>
    <xf numFmtId="0" fontId="13" fillId="8" borderId="21" xfId="0" applyFont="1" applyFill="1" applyBorder="1" applyAlignment="1">
      <alignment horizontal="center" vertical="center" textRotation="90" wrapText="1"/>
    </xf>
    <xf numFmtId="0" fontId="0" fillId="0" borderId="20" xfId="0" applyBorder="1"/>
    <xf numFmtId="0" fontId="13" fillId="0" borderId="27" xfId="0" applyFont="1" applyBorder="1" applyAlignment="1">
      <alignment horizontal="left" vertical="center" wrapText="1"/>
    </xf>
    <xf numFmtId="0" fontId="13" fillId="0" borderId="22" xfId="0" applyFont="1" applyBorder="1" applyAlignment="1">
      <alignment horizontal="left" vertical="center" wrapText="1"/>
    </xf>
    <xf numFmtId="0" fontId="13" fillId="0" borderId="21" xfId="0" applyFont="1" applyBorder="1" applyAlignment="1">
      <alignment horizontal="left" vertical="center" wrapText="1"/>
    </xf>
    <xf numFmtId="0" fontId="13" fillId="0" borderId="28" xfId="0" applyFont="1" applyBorder="1" applyAlignment="1">
      <alignment horizontal="left" vertical="center" wrapText="1"/>
    </xf>
    <xf numFmtId="0" fontId="8" fillId="10" borderId="27" xfId="0" applyFont="1" applyFill="1" applyBorder="1" applyAlignment="1">
      <alignment horizontal="center" vertical="center" textRotation="90" wrapText="1"/>
    </xf>
    <xf numFmtId="0" fontId="8" fillId="10" borderId="22" xfId="0" applyFont="1" applyFill="1" applyBorder="1" applyAlignment="1">
      <alignment horizontal="center" vertical="center" textRotation="90" wrapText="1"/>
    </xf>
    <xf numFmtId="0" fontId="8" fillId="10" borderId="24" xfId="0" applyFont="1" applyFill="1" applyBorder="1" applyAlignment="1">
      <alignment horizontal="center" vertical="center" textRotation="90" wrapText="1"/>
    </xf>
    <xf numFmtId="0" fontId="8" fillId="9" borderId="28" xfId="0" applyFont="1" applyFill="1" applyBorder="1" applyAlignment="1">
      <alignment horizontal="center" vertical="center" textRotation="90" wrapText="1"/>
    </xf>
    <xf numFmtId="0" fontId="8" fillId="9" borderId="22" xfId="0" applyFont="1" applyFill="1" applyBorder="1" applyAlignment="1">
      <alignment horizontal="center" vertical="center" textRotation="90" wrapText="1"/>
    </xf>
    <xf numFmtId="0" fontId="7" fillId="0" borderId="14" xfId="0" applyFont="1" applyBorder="1" applyAlignment="1">
      <alignment wrapText="1"/>
    </xf>
    <xf numFmtId="0" fontId="7" fillId="0" borderId="15" xfId="0" applyFont="1" applyBorder="1" applyAlignment="1">
      <alignment wrapText="1"/>
    </xf>
    <xf numFmtId="0" fontId="7" fillId="0" borderId="16" xfId="0" applyFont="1" applyBorder="1" applyAlignment="1">
      <alignment wrapText="1"/>
    </xf>
    <xf numFmtId="0" fontId="7" fillId="0" borderId="17" xfId="0" applyFont="1" applyBorder="1" applyAlignment="1">
      <alignment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8" borderId="27" xfId="0" applyFont="1" applyFill="1" applyBorder="1" applyAlignment="1">
      <alignment horizontal="center" vertical="center" textRotation="90" wrapText="1"/>
    </xf>
    <xf numFmtId="0" fontId="8" fillId="8" borderId="22" xfId="0" applyFont="1" applyFill="1" applyBorder="1" applyAlignment="1">
      <alignment horizontal="center" vertical="center" textRotation="90" wrapText="1"/>
    </xf>
    <xf numFmtId="0" fontId="8" fillId="8" borderId="21" xfId="0" applyFont="1" applyFill="1" applyBorder="1" applyAlignment="1">
      <alignment horizontal="center" vertical="center" textRotation="90" wrapText="1"/>
    </xf>
  </cellXfs>
  <cellStyles count="1">
    <cellStyle name="Normal" xfId="0" builtinId="0"/>
  </cellStyles>
  <dxfs count="49">
    <dxf>
      <fill>
        <patternFill>
          <bgColor theme="5"/>
        </patternFill>
      </fill>
    </dxf>
    <dxf>
      <fill>
        <patternFill>
          <bgColor theme="9" tint="0.39994506668294322"/>
        </patternFill>
      </fill>
    </dxf>
    <dxf>
      <fill>
        <patternFill>
          <bgColor theme="9" tint="0.59996337778862885"/>
        </patternFill>
      </fill>
    </dxf>
    <dxf>
      <fill>
        <patternFill>
          <bgColor rgb="FFFFFF00"/>
        </patternFill>
      </fill>
    </dxf>
    <dxf>
      <fill>
        <patternFill>
          <bgColor theme="6" tint="0.39994506668294322"/>
        </patternFill>
      </fill>
    </dxf>
    <dxf>
      <fill>
        <patternFill>
          <bgColor theme="6" tint="-0.499984740745262"/>
        </patternFill>
      </fill>
    </dxf>
    <dxf>
      <fill>
        <patternFill>
          <bgColor theme="5"/>
        </patternFill>
      </fill>
    </dxf>
    <dxf>
      <fill>
        <patternFill>
          <bgColor theme="9" tint="0.39994506668294322"/>
        </patternFill>
      </fill>
    </dxf>
    <dxf>
      <fill>
        <patternFill>
          <bgColor theme="9" tint="0.59996337778862885"/>
        </patternFill>
      </fill>
    </dxf>
    <dxf>
      <fill>
        <patternFill>
          <bgColor rgb="FFFFFF00"/>
        </patternFill>
      </fill>
    </dxf>
    <dxf>
      <fill>
        <patternFill>
          <bgColor theme="6" tint="0.39994506668294322"/>
        </patternFill>
      </fill>
    </dxf>
    <dxf>
      <fill>
        <patternFill>
          <bgColor theme="6" tint="-0.49998474074526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hael.nesbitt\AppData\Local\Microsoft\Windows\Temporary%20Internet%20Files\Content.Outlook\LX6PZ4CJ\Survey%20Instrument%20(inter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naire"/>
      <sheetName val="Dropdown Lists"/>
      <sheetName val="Model Results"/>
    </sheetNames>
    <sheetDataSet>
      <sheetData sheetId="0"/>
      <sheetData sheetId="1">
        <row r="2">
          <cell r="A2" t="str">
            <v>No goals/objectives defined</v>
          </cell>
          <cell r="D2" t="str">
            <v>No performance measures considered or selected</v>
          </cell>
          <cell r="G2" t="str">
            <v>No performance management framework or targets established</v>
          </cell>
          <cell r="J2" t="str">
            <v>No Collaboration</v>
          </cell>
          <cell r="M2" t="str">
            <v>No formal organizational structure or leadership established</v>
          </cell>
          <cell r="P2" t="str">
            <v>No formal corridor-wide funding arrangement</v>
          </cell>
          <cell r="S2" t="str">
            <v>No Collaboration</v>
          </cell>
          <cell r="V2" t="str">
            <v>No Collaboration</v>
          </cell>
          <cell r="Y2" t="str">
            <v>Yes</v>
          </cell>
          <cell r="AA2" t="str">
            <v>Limited use of performance measures to guide project selection; limited coordination of these processes across jurisdictions</v>
          </cell>
          <cell r="AD2" t="str">
            <v>Performance measures are reported for a portion of the corridor</v>
          </cell>
          <cell r="AG2" t="str">
            <v>Corridor-level performance management is not integrated into long-term planning and programming at the state or regional levels</v>
          </cell>
          <cell r="AJ2" t="str">
            <v>Inconsistent or no data collected or available</v>
          </cell>
          <cell r="AM2" t="str">
            <v>Data siloed among different agencies</v>
          </cell>
          <cell r="AP2" t="str">
            <v>Little or no data analysis capabilities</v>
          </cell>
          <cell r="AS2" t="str">
            <v>None are currently available.</v>
          </cell>
        </row>
        <row r="3">
          <cell r="A3" t="str">
            <v>Goals/objectives for at least one goal/objective area defined within portions of corridor</v>
          </cell>
          <cell r="D3" t="str">
            <v>Defined metrics (by mode, if applicable); performance measures applied in portion of corridor.</v>
          </cell>
          <cell r="G3" t="str">
            <v>Factors influencing target-setting examined</v>
          </cell>
          <cell r="J3" t="str">
            <v>Limited collaboration between partners</v>
          </cell>
          <cell r="M3" t="str">
            <v>Ad hoc organizational structure; some discussion of strategic direction between partner agencies</v>
          </cell>
          <cell r="P3" t="str">
            <v>Corridor collaboration undertaken on an ad hoc basis using individual agency funds</v>
          </cell>
          <cell r="S3" t="str">
            <v>Limited collaboration between partners</v>
          </cell>
          <cell r="V3" t="str">
            <v>Limited collaboration between partners</v>
          </cell>
          <cell r="Y3" t="str">
            <v>No</v>
          </cell>
          <cell r="AA3" t="str">
            <v>Some funding coordination/joint advocacy by corridor partners; projects selected using performance measures and targets but within individual jurisdictions</v>
          </cell>
          <cell r="AD3" t="str">
            <v>Performance measures are reported for the entire corridor</v>
          </cell>
          <cell r="AG3" t="str">
            <v>Some joint long-term planning is conducted across jurisdictions within the corridor; but little or no joint programming</v>
          </cell>
          <cell r="AJ3" t="str">
            <v>Limited data collected/available; or data only available for a portion of the corridor; manual input</v>
          </cell>
          <cell r="AM3" t="str">
            <v>Ad hoc data sharing across agencies</v>
          </cell>
          <cell r="AP3" t="str">
            <v>Ad hoc analysis</v>
          </cell>
          <cell r="AS3" t="str">
            <v>Some data made available to specialized users (e.g., freight)</v>
          </cell>
        </row>
        <row r="4">
          <cell r="A4" t="str">
            <v xml:space="preserve">Goals/objectives for at least one goal/objective area defined across corridor </v>
          </cell>
          <cell r="D4" t="str">
            <v>Limited integration of performance measurement across organizational silos</v>
          </cell>
          <cell r="G4" t="str">
            <v>Appropriate approaches for target-setting selected</v>
          </cell>
          <cell r="J4" t="str">
            <v xml:space="preserve">Memorandum of Understanding executed between multiple jurisdictions in corridor </v>
          </cell>
          <cell r="M4" t="str">
            <v>Lead agency established; organizational structure established for at least one mode in corridor across multiple jurisdictions</v>
          </cell>
          <cell r="P4" t="str">
            <v>Memorandum of Understanding executed between multiple State DOTs in corridor regarding funding</v>
          </cell>
          <cell r="S4" t="str">
            <v>Some collaboration between modes within portion of corridor</v>
          </cell>
          <cell r="V4" t="str">
            <v xml:space="preserve">Memorandum of Understanding executed between multiple jurisdictions in corridor </v>
          </cell>
          <cell r="AA4" t="str">
            <v>Projects prioritized and programmed using performance management that cross jurisdictional boundaries and require funding from multiple partnering agencies</v>
          </cell>
          <cell r="AD4" t="str">
            <v>Performance measures are reported for all modes within the corridor</v>
          </cell>
          <cell r="AG4" t="str">
            <v>Joint long-term planning is conducted across jurisdictions and some joint programming is initiated</v>
          </cell>
          <cell r="AJ4" t="str">
            <v>Some automated data collection; data for at least one mode available for entire corridor</v>
          </cell>
          <cell r="AM4" t="str">
            <v>Some data sharing among partner agencies for at least one mode</v>
          </cell>
          <cell r="AP4" t="str">
            <v>Data analysis undertaken across jurisdictions for at least one mode</v>
          </cell>
          <cell r="AS4" t="str">
            <v>Some data made available to users across multiple modes is a portion of the corridor</v>
          </cell>
        </row>
        <row r="5">
          <cell r="A5" t="str">
            <v>Policies in place across jurisdictions established to achieve goals/objectives in at least one goal/objective area</v>
          </cell>
          <cell r="D5" t="str">
            <v>Performance measures applied for some modes across entire corridor, or for all modes in portion of corridor; some data integration amongst partner agencies</v>
          </cell>
          <cell r="G5" t="str">
            <v>Methods for achieving targets established</v>
          </cell>
          <cell r="J5" t="str">
            <v xml:space="preserve">Some collaboration between planning partners from multiple jurisdictions in at least a portion of corridor </v>
          </cell>
          <cell r="M5" t="str">
            <v>Partner agencies have executed agreement for organizational structure</v>
          </cell>
          <cell r="P5" t="str">
            <v>Some corridor activities jointly funded</v>
          </cell>
          <cell r="S5" t="str">
            <v>Collaboration among different agencies and modes that takes management of all assets into consideration</v>
          </cell>
          <cell r="V5" t="str">
            <v xml:space="preserve">Some collaboration between planning partners from multiple jurisdictions in at least a portion of corridor </v>
          </cell>
          <cell r="AA5" t="str">
            <v>Staff in place devoted to corridor-wide projects and/or performance management; projects that benefit entire corridor selected using performance management</v>
          </cell>
          <cell r="AD5" t="str">
            <v>Performance reporting is supported by real-time data collection</v>
          </cell>
          <cell r="AG5" t="str">
            <v>Corridor-wide strategic/long-term planning and programming is integrated into long-range plans of participating agencies</v>
          </cell>
          <cell r="AJ5" t="str">
            <v>Automated data collection/remote sensing for at least one mode in portion of corridor; data available across entire corridor for multiple modes</v>
          </cell>
          <cell r="AM5" t="str">
            <v>Data shared by some partner agencies among all modes</v>
          </cell>
          <cell r="AP5" t="str">
            <v>At least some analysis undertaken across jurisdictions for all modes</v>
          </cell>
          <cell r="AS5" t="str">
            <v>Multiple types of data (i.e., crash, congestion) made available for potion of corridor for single mode</v>
          </cell>
        </row>
        <row r="6">
          <cell r="A6" t="str">
            <v>Policies to achieve goals/objectives in multiple goal/objective areas established; progress toward each goal area tracked independently</v>
          </cell>
          <cell r="D6" t="str">
            <v>Shared, multi-modal, corridor-wide performance metrics</v>
          </cell>
          <cell r="G6" t="str">
            <v>Progress toward targets tracked</v>
          </cell>
          <cell r="J6" t="str">
            <v xml:space="preserve">Coordinated planning efforts between State DOTs, MPOs, transit authorities, etc. within corridor </v>
          </cell>
          <cell r="M6" t="str">
            <v xml:space="preserve">Partner agencies have staff dedicated to corridor-wide activities; strong oversight mechanism and strategic plan in place to guide corridor management efforts </v>
          </cell>
          <cell r="P6" t="str">
            <v>Jointly-funded corridor planning and management agency oversees all cross-jurisdictional corridor planning and management</v>
          </cell>
          <cell r="S6" t="str">
            <v>Proactive (multimodal if applicable) management of infrastructure assets by institutional partners</v>
          </cell>
          <cell r="V6" t="str">
            <v xml:space="preserve">Coordinated planning efforts between State DOTs, MPOs, transit authorities, etc. within corridor </v>
          </cell>
          <cell r="AA6" t="str">
            <v>Complete financial coordination across all modes in corridor using performance management; staff and other resource pooling</v>
          </cell>
          <cell r="AG6" t="str">
            <v>Complete integration of corridor-wide needs and performance into long-term planning and programming process across all modes with understanding of investment trade-offs</v>
          </cell>
          <cell r="AJ6" t="str">
            <v>Automated data collection/remote sensing for multiple modes across entire corridor; data available across entire corridor for multiple modes</v>
          </cell>
          <cell r="AM6" t="str">
            <v>At least some data shared among all partner agencies for all modes</v>
          </cell>
          <cell r="AP6" t="str">
            <v>High-level data analysis across jurisdictions in near real time</v>
          </cell>
          <cell r="AS6" t="str">
            <v>Multiple types of data (i.e., crash, congestion) made available across corridor for multiple modes</v>
          </cell>
        </row>
        <row r="7">
          <cell r="A7" t="str">
            <v>Policies to achieve goals/objectives in multiple goal/objective areas established and successful; new goals/objectives continually established after previous goals/objectives met</v>
          </cell>
          <cell r="D7" t="str">
            <v>Real-time data collection and corridor-wide performance management across all modes</v>
          </cell>
          <cell r="G7" t="str">
            <v>Targets adjusted over time</v>
          </cell>
          <cell r="J7" t="str">
            <v>All planning activities that affect corridor performance fully integrated among all partner agencies</v>
          </cell>
          <cell r="M7" t="str">
            <v>Corridor coalition/organization has Chief Executive, Board, and Committees that represent all modes; every partner agency has staff charged with integrating corridor management with other corridor partners</v>
          </cell>
          <cell r="P7" t="str">
            <v>All cross-jurisdictional corridor planning and management activities jointly funded</v>
          </cell>
          <cell r="S7" t="str">
            <v>Corridor capacity integrated and managed across networks; corridor treated as system rather than individual  network assets</v>
          </cell>
          <cell r="V7" t="str">
            <v>All planning activities that affect corridor performance fully integrated among all partner agencies</v>
          </cell>
          <cell r="AJ7" t="str">
            <v>Continuous, automated data collection across all modes for entire corridor</v>
          </cell>
          <cell r="AM7" t="str">
            <v>Complete sharing of all available data; central data repository</v>
          </cell>
          <cell r="AP7" t="str">
            <v>Detailed (multimodal, if applicable) analysis in real time</v>
          </cell>
          <cell r="AS7" t="str">
            <v>Real-time data and archived data available in centralized location for all modes and users (including data for activities such as EMS vehicle routing, longer term planning processes, etc.)</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defaultRowHeight="15" x14ac:dyDescent="0.25"/>
  <cols>
    <col min="1" max="1" width="99.42578125" style="48" customWidth="1"/>
    <col min="2" max="8" width="9.140625" customWidth="1"/>
  </cols>
  <sheetData>
    <row r="1" spans="1:1" x14ac:dyDescent="0.25">
      <c r="A1" s="49" t="s">
        <v>233</v>
      </c>
    </row>
    <row r="2" spans="1:1" x14ac:dyDescent="0.25">
      <c r="A2" s="49" t="s">
        <v>230</v>
      </c>
    </row>
    <row r="3" spans="1:1" x14ac:dyDescent="0.25">
      <c r="A3" s="49"/>
    </row>
    <row r="4" spans="1:1" ht="45" x14ac:dyDescent="0.25">
      <c r="A4" s="49" t="s">
        <v>231</v>
      </c>
    </row>
    <row r="5" spans="1:1" x14ac:dyDescent="0.25">
      <c r="A5" s="49"/>
    </row>
    <row r="6" spans="1:1" ht="30" x14ac:dyDescent="0.25">
      <c r="A6" s="49" t="s">
        <v>229</v>
      </c>
    </row>
    <row r="7" spans="1:1" x14ac:dyDescent="0.25">
      <c r="A7" s="49"/>
    </row>
    <row r="8" spans="1:1" ht="60" x14ac:dyDescent="0.25">
      <c r="A8" s="49" t="s">
        <v>232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53"/>
  <sheetViews>
    <sheetView workbookViewId="0">
      <selection activeCell="E14" sqref="E14"/>
    </sheetView>
  </sheetViews>
  <sheetFormatPr defaultRowHeight="15" x14ac:dyDescent="0.25"/>
  <cols>
    <col min="1" max="1" width="18" customWidth="1"/>
    <col min="2" max="2" width="5.28515625" customWidth="1"/>
    <col min="3" max="3" width="32.7109375" customWidth="1"/>
    <col min="4" max="4" width="33.28515625" customWidth="1"/>
    <col min="5" max="5" width="42.42578125" customWidth="1"/>
    <col min="6" max="6" width="1.85546875" style="14" customWidth="1"/>
    <col min="7" max="7" width="39.7109375" style="14" customWidth="1"/>
    <col min="8" max="11" width="9.140625" style="14"/>
  </cols>
  <sheetData>
    <row r="1" spans="1:7" x14ac:dyDescent="0.25">
      <c r="A1" s="4"/>
      <c r="B1" s="4"/>
      <c r="C1" s="4"/>
      <c r="D1" s="4"/>
      <c r="E1" s="4"/>
      <c r="F1" s="4"/>
      <c r="G1" s="4"/>
    </row>
    <row r="2" spans="1:7" ht="15.75" x14ac:dyDescent="0.25">
      <c r="A2" s="10" t="s">
        <v>120</v>
      </c>
      <c r="B2" s="4"/>
      <c r="C2" s="4"/>
      <c r="D2" s="63" t="s">
        <v>119</v>
      </c>
      <c r="E2" s="64"/>
      <c r="F2" s="4"/>
      <c r="G2" s="22" t="s">
        <v>118</v>
      </c>
    </row>
    <row r="3" spans="1:7" ht="30.75" customHeight="1" x14ac:dyDescent="0.3">
      <c r="A3" s="65" t="s">
        <v>29</v>
      </c>
      <c r="B3" s="66"/>
      <c r="C3" s="66"/>
      <c r="D3" s="61" t="s">
        <v>32</v>
      </c>
      <c r="E3" s="62"/>
      <c r="F3" s="4"/>
      <c r="G3" s="21"/>
    </row>
    <row r="4" spans="1:7" x14ac:dyDescent="0.25">
      <c r="A4" s="8"/>
      <c r="B4" s="4"/>
      <c r="C4" s="4"/>
      <c r="D4" s="4"/>
      <c r="E4" s="9"/>
      <c r="F4" s="4"/>
      <c r="G4" s="4"/>
    </row>
    <row r="5" spans="1:7" ht="30.75" customHeight="1" x14ac:dyDescent="0.3">
      <c r="A5" s="65" t="s">
        <v>37</v>
      </c>
      <c r="B5" s="66"/>
      <c r="C5" s="66"/>
      <c r="D5" s="61" t="s">
        <v>39</v>
      </c>
      <c r="E5" s="62"/>
      <c r="F5" s="4"/>
      <c r="G5" s="21"/>
    </row>
    <row r="6" spans="1:7" x14ac:dyDescent="0.25">
      <c r="A6" s="8"/>
      <c r="B6" s="4"/>
      <c r="C6" s="4"/>
      <c r="D6" s="4"/>
      <c r="E6" s="9"/>
      <c r="F6" s="4"/>
      <c r="G6" s="4"/>
    </row>
    <row r="7" spans="1:7" ht="32.25" customHeight="1" x14ac:dyDescent="0.3">
      <c r="A7" s="65" t="s">
        <v>45</v>
      </c>
      <c r="B7" s="66"/>
      <c r="C7" s="66"/>
      <c r="D7" s="61" t="s">
        <v>50</v>
      </c>
      <c r="E7" s="62"/>
      <c r="F7" s="4"/>
      <c r="G7" s="21"/>
    </row>
    <row r="8" spans="1:7" x14ac:dyDescent="0.25">
      <c r="A8" s="8"/>
      <c r="B8" s="4"/>
      <c r="C8" s="4"/>
      <c r="D8" s="4"/>
      <c r="E8" s="9"/>
      <c r="F8" s="4"/>
      <c r="G8" s="4"/>
    </row>
    <row r="9" spans="1:7" ht="47.25" customHeight="1" x14ac:dyDescent="0.3">
      <c r="A9" s="65" t="s">
        <v>46</v>
      </c>
      <c r="B9" s="66"/>
      <c r="C9" s="66"/>
      <c r="D9" s="61" t="s">
        <v>32</v>
      </c>
      <c r="E9" s="62"/>
      <c r="F9" s="4"/>
      <c r="G9" s="21"/>
    </row>
    <row r="10" spans="1:7" x14ac:dyDescent="0.25">
      <c r="A10" s="8"/>
      <c r="B10" s="4"/>
      <c r="C10" s="4"/>
      <c r="D10" s="4"/>
      <c r="E10" s="9"/>
      <c r="F10" s="4"/>
      <c r="G10" s="4"/>
    </row>
    <row r="11" spans="1:7" ht="48.75" customHeight="1" x14ac:dyDescent="0.3">
      <c r="A11" s="65" t="s">
        <v>47</v>
      </c>
      <c r="B11" s="66"/>
      <c r="C11" s="66"/>
      <c r="D11" s="61" t="s">
        <v>32</v>
      </c>
      <c r="E11" s="62"/>
      <c r="F11" s="4"/>
      <c r="G11" s="21"/>
    </row>
    <row r="12" spans="1:7" x14ac:dyDescent="0.25">
      <c r="A12" s="8"/>
      <c r="B12" s="4"/>
      <c r="C12" s="4"/>
      <c r="D12" s="4"/>
      <c r="E12" s="9"/>
      <c r="F12" s="4"/>
      <c r="G12" s="4"/>
    </row>
    <row r="13" spans="1:7" ht="15.75" x14ac:dyDescent="0.25">
      <c r="A13" s="10" t="s">
        <v>121</v>
      </c>
      <c r="B13" s="4"/>
      <c r="C13" s="4"/>
      <c r="D13" s="4"/>
      <c r="E13" s="4"/>
      <c r="F13" s="4"/>
      <c r="G13" s="4"/>
    </row>
    <row r="14" spans="1:7" ht="32.25" customHeight="1" x14ac:dyDescent="0.3">
      <c r="A14" s="65" t="s">
        <v>225</v>
      </c>
      <c r="B14" s="66"/>
      <c r="C14" s="66"/>
      <c r="D14" s="67"/>
      <c r="E14" s="15" t="s">
        <v>62</v>
      </c>
      <c r="F14" s="4"/>
      <c r="G14" s="21"/>
    </row>
    <row r="15" spans="1:7" ht="16.5" x14ac:dyDescent="0.3">
      <c r="A15" s="8"/>
      <c r="B15" s="5"/>
      <c r="C15" s="5"/>
      <c r="D15" s="5"/>
      <c r="E15" s="9"/>
      <c r="F15" s="4"/>
      <c r="G15" s="4"/>
    </row>
    <row r="16" spans="1:7" ht="29.25" customHeight="1" x14ac:dyDescent="0.3">
      <c r="A16" s="70" t="s">
        <v>63</v>
      </c>
      <c r="B16" s="71"/>
      <c r="C16" s="71"/>
      <c r="D16" s="71"/>
      <c r="E16" s="72"/>
      <c r="F16" s="9"/>
      <c r="G16" s="9"/>
    </row>
    <row r="17" spans="1:7" x14ac:dyDescent="0.25">
      <c r="A17" s="68"/>
      <c r="B17" s="69"/>
      <c r="C17" s="7" t="s">
        <v>2</v>
      </c>
      <c r="D17" s="7" t="s">
        <v>3</v>
      </c>
      <c r="E17" s="7" t="s">
        <v>4</v>
      </c>
      <c r="F17" s="9"/>
      <c r="G17" s="9"/>
    </row>
    <row r="18" spans="1:7" ht="27" x14ac:dyDescent="0.25">
      <c r="A18" s="59" t="s">
        <v>5</v>
      </c>
      <c r="B18" s="60"/>
      <c r="C18" s="17" t="s">
        <v>11</v>
      </c>
      <c r="D18" s="17" t="s">
        <v>17</v>
      </c>
      <c r="E18" s="17" t="s">
        <v>23</v>
      </c>
      <c r="F18" s="4"/>
      <c r="G18" s="21"/>
    </row>
    <row r="19" spans="1:7" ht="27" x14ac:dyDescent="0.25">
      <c r="A19" s="59" t="s">
        <v>6</v>
      </c>
      <c r="B19" s="60"/>
      <c r="C19" s="17" t="s">
        <v>11</v>
      </c>
      <c r="D19" s="17" t="s">
        <v>17</v>
      </c>
      <c r="E19" s="17" t="s">
        <v>23</v>
      </c>
      <c r="F19" s="9"/>
      <c r="G19" s="21"/>
    </row>
    <row r="20" spans="1:7" ht="27" x14ac:dyDescent="0.25">
      <c r="A20" s="59" t="s">
        <v>7</v>
      </c>
      <c r="B20" s="60"/>
      <c r="C20" s="17" t="s">
        <v>11</v>
      </c>
      <c r="D20" s="17" t="s">
        <v>17</v>
      </c>
      <c r="E20" s="17" t="s">
        <v>23</v>
      </c>
      <c r="F20" s="9"/>
      <c r="G20" s="21"/>
    </row>
    <row r="21" spans="1:7" ht="27" x14ac:dyDescent="0.25">
      <c r="A21" s="59" t="s">
        <v>8</v>
      </c>
      <c r="B21" s="60"/>
      <c r="C21" s="17" t="s">
        <v>11</v>
      </c>
      <c r="D21" s="17" t="s">
        <v>17</v>
      </c>
      <c r="E21" s="17" t="s">
        <v>23</v>
      </c>
      <c r="F21" s="9"/>
      <c r="G21" s="21"/>
    </row>
    <row r="22" spans="1:7" ht="27" x14ac:dyDescent="0.25">
      <c r="A22" s="59" t="s">
        <v>9</v>
      </c>
      <c r="B22" s="60"/>
      <c r="C22" s="17" t="s">
        <v>11</v>
      </c>
      <c r="D22" s="17" t="s">
        <v>17</v>
      </c>
      <c r="E22" s="17" t="s">
        <v>23</v>
      </c>
      <c r="F22" s="9"/>
      <c r="G22" s="21"/>
    </row>
    <row r="23" spans="1:7" ht="27" x14ac:dyDescent="0.25">
      <c r="A23" s="59" t="s">
        <v>10</v>
      </c>
      <c r="B23" s="60"/>
      <c r="C23" s="17" t="s">
        <v>11</v>
      </c>
      <c r="D23" s="17" t="s">
        <v>17</v>
      </c>
      <c r="E23" s="17" t="s">
        <v>23</v>
      </c>
      <c r="F23" s="9"/>
      <c r="G23" s="21"/>
    </row>
    <row r="24" spans="1:7" x14ac:dyDescent="0.25">
      <c r="A24" s="8"/>
      <c r="B24" s="4"/>
      <c r="C24" s="4"/>
      <c r="D24" s="4"/>
      <c r="E24" s="9"/>
      <c r="F24" s="9"/>
      <c r="G24" s="9"/>
    </row>
    <row r="25" spans="1:7" ht="15" customHeight="1" x14ac:dyDescent="0.3">
      <c r="A25" s="18" t="s">
        <v>116</v>
      </c>
      <c r="B25" s="19"/>
      <c r="C25" s="19"/>
      <c r="D25" s="19"/>
      <c r="E25" s="20"/>
      <c r="F25" s="9"/>
      <c r="G25" s="9"/>
    </row>
    <row r="26" spans="1:7" ht="19.5" customHeight="1" x14ac:dyDescent="0.3">
      <c r="A26" s="8"/>
      <c r="B26" s="16"/>
      <c r="C26" s="6" t="s">
        <v>64</v>
      </c>
      <c r="D26" s="4"/>
      <c r="E26" s="9"/>
      <c r="F26" s="9"/>
      <c r="G26" s="9"/>
    </row>
    <row r="27" spans="1:7" ht="16.5" x14ac:dyDescent="0.3">
      <c r="A27" s="8"/>
      <c r="B27" s="16"/>
      <c r="C27" s="6" t="s">
        <v>65</v>
      </c>
      <c r="D27" s="4"/>
      <c r="E27" s="9"/>
      <c r="F27" s="9"/>
      <c r="G27" s="9"/>
    </row>
    <row r="28" spans="1:7" ht="16.5" x14ac:dyDescent="0.3">
      <c r="A28" s="8"/>
      <c r="B28" s="16"/>
      <c r="C28" s="6" t="s">
        <v>66</v>
      </c>
      <c r="D28" s="4"/>
      <c r="E28" s="9"/>
      <c r="F28" s="9"/>
      <c r="G28" s="9"/>
    </row>
    <row r="29" spans="1:7" ht="16.5" x14ac:dyDescent="0.3">
      <c r="A29" s="8"/>
      <c r="B29" s="16"/>
      <c r="C29" s="6" t="s">
        <v>67</v>
      </c>
      <c r="D29" s="4"/>
      <c r="E29" s="9"/>
      <c r="F29" s="9"/>
      <c r="G29" s="9"/>
    </row>
    <row r="30" spans="1:7" ht="16.5" x14ac:dyDescent="0.3">
      <c r="A30" s="8"/>
      <c r="B30" s="16"/>
      <c r="C30" s="6" t="s">
        <v>68</v>
      </c>
      <c r="D30" s="4"/>
      <c r="E30" s="9"/>
      <c r="F30" s="9"/>
      <c r="G30" s="9"/>
    </row>
    <row r="31" spans="1:7" x14ac:dyDescent="0.25">
      <c r="A31" s="8"/>
      <c r="B31" s="4"/>
      <c r="C31" s="4"/>
      <c r="D31" s="4"/>
      <c r="E31" s="9"/>
      <c r="F31" s="9"/>
      <c r="G31" s="9"/>
    </row>
    <row r="32" spans="1:7" ht="48" customHeight="1" x14ac:dyDescent="0.25">
      <c r="A32" s="54" t="s">
        <v>69</v>
      </c>
      <c r="B32" s="55"/>
      <c r="C32" s="56"/>
      <c r="D32" s="61" t="s">
        <v>70</v>
      </c>
      <c r="E32" s="62"/>
      <c r="F32" s="23"/>
      <c r="G32" s="24"/>
    </row>
    <row r="33" spans="1:7" x14ac:dyDescent="0.25">
      <c r="A33" s="8"/>
      <c r="B33" s="4"/>
      <c r="C33" s="4"/>
      <c r="D33" s="4"/>
      <c r="E33" s="9"/>
      <c r="F33" s="9"/>
      <c r="G33" s="9"/>
    </row>
    <row r="34" spans="1:7" ht="46.5" customHeight="1" x14ac:dyDescent="0.25">
      <c r="A34" s="54" t="s">
        <v>204</v>
      </c>
      <c r="B34" s="55"/>
      <c r="C34" s="56"/>
      <c r="D34" s="52" t="s">
        <v>216</v>
      </c>
      <c r="E34" s="53"/>
      <c r="F34" s="23"/>
      <c r="G34" s="24"/>
    </row>
    <row r="35" spans="1:7" ht="15.75" customHeight="1" x14ac:dyDescent="0.25">
      <c r="A35" s="8"/>
      <c r="B35" s="4"/>
      <c r="C35" s="4"/>
      <c r="D35" s="4"/>
      <c r="E35" s="4"/>
      <c r="F35" s="23"/>
      <c r="G35" s="9"/>
    </row>
    <row r="36" spans="1:7" ht="46.5" customHeight="1" x14ac:dyDescent="0.25">
      <c r="A36" s="54" t="s">
        <v>205</v>
      </c>
      <c r="B36" s="55"/>
      <c r="C36" s="56"/>
      <c r="D36" s="52" t="s">
        <v>210</v>
      </c>
      <c r="E36" s="53"/>
      <c r="F36" s="23"/>
      <c r="G36" s="24"/>
    </row>
    <row r="37" spans="1:7" x14ac:dyDescent="0.25">
      <c r="A37" s="8"/>
      <c r="B37" s="4"/>
      <c r="C37" s="4"/>
      <c r="D37" s="4"/>
      <c r="E37" s="9"/>
      <c r="F37" s="9"/>
      <c r="G37" s="9"/>
    </row>
    <row r="38" spans="1:7" ht="81" customHeight="1" x14ac:dyDescent="0.25">
      <c r="A38" s="54" t="s">
        <v>77</v>
      </c>
      <c r="B38" s="55"/>
      <c r="C38" s="56"/>
      <c r="D38" s="57" t="s">
        <v>79</v>
      </c>
      <c r="E38" s="58"/>
      <c r="F38" s="23"/>
      <c r="G38" s="24"/>
    </row>
    <row r="39" spans="1:7" x14ac:dyDescent="0.25">
      <c r="A39" s="8"/>
      <c r="B39" s="4"/>
      <c r="C39" s="4"/>
      <c r="D39" s="4"/>
      <c r="E39" s="9"/>
      <c r="F39" s="9"/>
      <c r="G39" s="9"/>
    </row>
    <row r="40" spans="1:7" ht="15.75" x14ac:dyDescent="0.25">
      <c r="A40" s="10" t="s">
        <v>122</v>
      </c>
      <c r="B40" s="4"/>
      <c r="C40" s="4"/>
      <c r="D40" s="4"/>
      <c r="E40" s="9"/>
      <c r="F40" s="9"/>
      <c r="G40" s="9"/>
    </row>
    <row r="41" spans="1:7" ht="32.25" customHeight="1" x14ac:dyDescent="0.25">
      <c r="A41" s="54" t="s">
        <v>84</v>
      </c>
      <c r="B41" s="55"/>
      <c r="C41" s="56"/>
      <c r="D41" s="52" t="s">
        <v>92</v>
      </c>
      <c r="E41" s="53"/>
      <c r="F41" s="4"/>
      <c r="G41" s="21"/>
    </row>
    <row r="42" spans="1:7" ht="15.75" x14ac:dyDescent="0.25">
      <c r="A42" s="10"/>
      <c r="B42" s="4"/>
      <c r="C42" s="4"/>
      <c r="D42" s="4"/>
      <c r="E42" s="9"/>
      <c r="F42" s="9"/>
      <c r="G42" s="9"/>
    </row>
    <row r="43" spans="1:7" ht="30.75" customHeight="1" x14ac:dyDescent="0.25">
      <c r="A43" s="54" t="s">
        <v>85</v>
      </c>
      <c r="B43" s="55"/>
      <c r="C43" s="56"/>
      <c r="D43" s="52" t="s">
        <v>98</v>
      </c>
      <c r="E43" s="53"/>
      <c r="F43" s="4"/>
      <c r="G43" s="21"/>
    </row>
    <row r="44" spans="1:7" ht="15.75" x14ac:dyDescent="0.25">
      <c r="A44" s="10"/>
      <c r="B44" s="4"/>
      <c r="C44" s="4"/>
      <c r="D44" s="4"/>
      <c r="E44" s="9"/>
      <c r="F44" s="9"/>
      <c r="G44" s="9"/>
    </row>
    <row r="45" spans="1:7" ht="30.75" customHeight="1" x14ac:dyDescent="0.25">
      <c r="A45" s="54" t="s">
        <v>86</v>
      </c>
      <c r="B45" s="55"/>
      <c r="C45" s="56"/>
      <c r="D45" s="52" t="s">
        <v>104</v>
      </c>
      <c r="E45" s="53"/>
      <c r="F45" s="9"/>
      <c r="G45" s="21"/>
    </row>
    <row r="46" spans="1:7" ht="15.75" x14ac:dyDescent="0.25">
      <c r="A46" s="10"/>
      <c r="B46" s="4"/>
      <c r="C46" s="4"/>
      <c r="D46" s="4"/>
      <c r="E46" s="9"/>
      <c r="F46" s="9"/>
      <c r="G46" s="9"/>
    </row>
    <row r="47" spans="1:7" ht="45" customHeight="1" x14ac:dyDescent="0.25">
      <c r="A47" s="54" t="s">
        <v>87</v>
      </c>
      <c r="B47" s="55"/>
      <c r="C47" s="56"/>
      <c r="D47" s="52" t="s">
        <v>110</v>
      </c>
      <c r="E47" s="53"/>
      <c r="F47" s="9"/>
      <c r="G47" s="21"/>
    </row>
    <row r="48" spans="1:7" x14ac:dyDescent="0.25">
      <c r="A48" s="11"/>
      <c r="B48" s="12"/>
      <c r="C48" s="12"/>
      <c r="D48" s="12"/>
      <c r="E48" s="13"/>
      <c r="F48" s="9"/>
      <c r="G48" s="9"/>
    </row>
    <row r="50" spans="1:5" x14ac:dyDescent="0.25">
      <c r="A50" s="51"/>
      <c r="B50" s="51"/>
      <c r="C50" s="51"/>
      <c r="D50" s="51"/>
      <c r="E50" s="51"/>
    </row>
    <row r="51" spans="1:5" x14ac:dyDescent="0.25">
      <c r="A51" s="51"/>
      <c r="B51" s="51"/>
      <c r="C51" s="51"/>
      <c r="D51" s="51"/>
      <c r="E51" s="51"/>
    </row>
    <row r="52" spans="1:5" x14ac:dyDescent="0.25">
      <c r="A52" s="51"/>
      <c r="B52" s="51"/>
      <c r="C52" s="51"/>
      <c r="D52" s="51"/>
      <c r="E52" s="51"/>
    </row>
    <row r="53" spans="1:5" x14ac:dyDescent="0.25">
      <c r="A53" s="51"/>
      <c r="B53" s="51"/>
      <c r="C53" s="51"/>
      <c r="D53" s="51"/>
      <c r="E53" s="51"/>
    </row>
  </sheetData>
  <dataConsolidate/>
  <mergeCells count="37">
    <mergeCell ref="D2:E2"/>
    <mergeCell ref="A14:D14"/>
    <mergeCell ref="A17:B17"/>
    <mergeCell ref="A18:B18"/>
    <mergeCell ref="A19:B19"/>
    <mergeCell ref="A16:E16"/>
    <mergeCell ref="D3:E3"/>
    <mergeCell ref="D5:E5"/>
    <mergeCell ref="D7:E7"/>
    <mergeCell ref="D9:E9"/>
    <mergeCell ref="D11:E11"/>
    <mergeCell ref="A3:C3"/>
    <mergeCell ref="A5:C5"/>
    <mergeCell ref="A7:C7"/>
    <mergeCell ref="A9:C9"/>
    <mergeCell ref="A11:C11"/>
    <mergeCell ref="A20:B20"/>
    <mergeCell ref="D32:E32"/>
    <mergeCell ref="A21:B21"/>
    <mergeCell ref="A22:B22"/>
    <mergeCell ref="A23:B23"/>
    <mergeCell ref="A32:C32"/>
    <mergeCell ref="A50:E53"/>
    <mergeCell ref="D34:E34"/>
    <mergeCell ref="D47:E47"/>
    <mergeCell ref="D45:E45"/>
    <mergeCell ref="D43:E43"/>
    <mergeCell ref="D41:E41"/>
    <mergeCell ref="A45:C45"/>
    <mergeCell ref="A47:C47"/>
    <mergeCell ref="D38:E38"/>
    <mergeCell ref="D36:E36"/>
    <mergeCell ref="A36:C36"/>
    <mergeCell ref="A34:C34"/>
    <mergeCell ref="A38:C38"/>
    <mergeCell ref="A41:C41"/>
    <mergeCell ref="A43:C43"/>
  </mergeCells>
  <conditionalFormatting sqref="A16:C31 A33:C33 A37:C37 E39:E48 D16:E34 A39:C48 E37 D37:D48">
    <cfRule type="expression" dxfId="48" priority="40">
      <formula>IF($E$14="No",1,0)</formula>
    </cfRule>
  </conditionalFormatting>
  <conditionalFormatting sqref="A32:E32">
    <cfRule type="expression" dxfId="47" priority="38">
      <formula>IF($B$26&amp;$B$27&amp;$B$28="",1,0)</formula>
    </cfRule>
  </conditionalFormatting>
  <conditionalFormatting sqref="A32:C32">
    <cfRule type="expression" dxfId="46" priority="36">
      <formula>IF($E$14="No",1,0)</formula>
    </cfRule>
  </conditionalFormatting>
  <conditionalFormatting sqref="A34:C34">
    <cfRule type="expression" dxfId="45" priority="35">
      <formula>IF($E$14="No",1,0)</formula>
    </cfRule>
  </conditionalFormatting>
  <conditionalFormatting sqref="A38:C38">
    <cfRule type="expression" dxfId="44" priority="34">
      <formula>IF($E$14="No",1,0)</formula>
    </cfRule>
  </conditionalFormatting>
  <conditionalFormatting sqref="A34:C34">
    <cfRule type="expression" dxfId="43" priority="33">
      <formula>IF($E$14="No",1,0)</formula>
    </cfRule>
  </conditionalFormatting>
  <conditionalFormatting sqref="A38:C38">
    <cfRule type="expression" dxfId="42" priority="32">
      <formula>IF($E$14="No",1,0)</formula>
    </cfRule>
  </conditionalFormatting>
  <conditionalFormatting sqref="A38:C38">
    <cfRule type="expression" dxfId="41" priority="31">
      <formula>IF($E$14="No",1,0)</formula>
    </cfRule>
  </conditionalFormatting>
  <conditionalFormatting sqref="A41:C41">
    <cfRule type="expression" dxfId="40" priority="30">
      <formula>IF($E$14="No",1,0)</formula>
    </cfRule>
  </conditionalFormatting>
  <conditionalFormatting sqref="A41:C41">
    <cfRule type="expression" dxfId="39" priority="29">
      <formula>IF($E$14="No",1,0)</formula>
    </cfRule>
  </conditionalFormatting>
  <conditionalFormatting sqref="A41:C41">
    <cfRule type="expression" dxfId="38" priority="28">
      <formula>IF($E$14="No",1,0)</formula>
    </cfRule>
  </conditionalFormatting>
  <conditionalFormatting sqref="A43:C43">
    <cfRule type="expression" dxfId="37" priority="27">
      <formula>IF($E$14="No",1,0)</formula>
    </cfRule>
  </conditionalFormatting>
  <conditionalFormatting sqref="A43:C43">
    <cfRule type="expression" dxfId="36" priority="26">
      <formula>IF($E$14="No",1,0)</formula>
    </cfRule>
  </conditionalFormatting>
  <conditionalFormatting sqref="A43:C43">
    <cfRule type="expression" dxfId="35" priority="25">
      <formula>IF($E$14="No",1,0)</formula>
    </cfRule>
  </conditionalFormatting>
  <conditionalFormatting sqref="A45:C45">
    <cfRule type="expression" dxfId="34" priority="24">
      <formula>IF($E$14="No",1,0)</formula>
    </cfRule>
  </conditionalFormatting>
  <conditionalFormatting sqref="A45:C45">
    <cfRule type="expression" dxfId="33" priority="23">
      <formula>IF($E$14="No",1,0)</formula>
    </cfRule>
  </conditionalFormatting>
  <conditionalFormatting sqref="A45:C45">
    <cfRule type="expression" dxfId="32" priority="22">
      <formula>IF($E$14="No",1,0)</formula>
    </cfRule>
  </conditionalFormatting>
  <conditionalFormatting sqref="A47:C47">
    <cfRule type="expression" dxfId="31" priority="21">
      <formula>IF($E$14="No",1,0)</formula>
    </cfRule>
  </conditionalFormatting>
  <conditionalFormatting sqref="A47:C47">
    <cfRule type="expression" dxfId="30" priority="20">
      <formula>IF($E$14="No",1,0)</formula>
    </cfRule>
  </conditionalFormatting>
  <conditionalFormatting sqref="A47:C47">
    <cfRule type="expression" dxfId="29" priority="19">
      <formula>IF($E$14="No",1,0)</formula>
    </cfRule>
  </conditionalFormatting>
  <conditionalFormatting sqref="F16:G48">
    <cfRule type="expression" dxfId="28" priority="18">
      <formula>IF($E$14="No",1,0)</formula>
    </cfRule>
  </conditionalFormatting>
  <conditionalFormatting sqref="F32:G32">
    <cfRule type="expression" dxfId="27" priority="17">
      <formula>IF($B$26&amp;$B$27&amp;$B$28="",1,0)</formula>
    </cfRule>
  </conditionalFormatting>
  <conditionalFormatting sqref="F32:G32">
    <cfRule type="expression" dxfId="26" priority="16">
      <formula>IF($E$14="No",1,0)</formula>
    </cfRule>
  </conditionalFormatting>
  <conditionalFormatting sqref="A34:G34">
    <cfRule type="expression" dxfId="25" priority="15">
      <formula>IF($B$30="",1,0)</formula>
    </cfRule>
  </conditionalFormatting>
  <conditionalFormatting sqref="F34:G36">
    <cfRule type="expression" dxfId="24" priority="14">
      <formula>IF($E$14="No",1,0)</formula>
    </cfRule>
  </conditionalFormatting>
  <conditionalFormatting sqref="F34:G36">
    <cfRule type="expression" dxfId="23" priority="13">
      <formula>IF($E$14="No",1,0)</formula>
    </cfRule>
  </conditionalFormatting>
  <conditionalFormatting sqref="F38:G38">
    <cfRule type="expression" dxfId="22" priority="11">
      <formula>IF($E$14="No",1,0)</formula>
    </cfRule>
  </conditionalFormatting>
  <conditionalFormatting sqref="F38:G38">
    <cfRule type="expression" dxfId="21" priority="10">
      <formula>IF($E$14="No",1,0)</formula>
    </cfRule>
  </conditionalFormatting>
  <conditionalFormatting sqref="F38:G38">
    <cfRule type="expression" dxfId="20" priority="9">
      <formula>IF($E$14="No",1,0)</formula>
    </cfRule>
  </conditionalFormatting>
  <conditionalFormatting sqref="D35:E35">
    <cfRule type="expression" dxfId="19" priority="8">
      <formula>IF($E$14="No",1,0)</formula>
    </cfRule>
  </conditionalFormatting>
  <conditionalFormatting sqref="A36:C36">
    <cfRule type="expression" dxfId="18" priority="7">
      <formula>IF($B$29="",1,0)</formula>
    </cfRule>
  </conditionalFormatting>
  <conditionalFormatting sqref="A36:C36">
    <cfRule type="expression" dxfId="17" priority="6">
      <formula>IF($E$14="No",1,0)</formula>
    </cfRule>
  </conditionalFormatting>
  <conditionalFormatting sqref="A36:C36">
    <cfRule type="expression" dxfId="16" priority="5">
      <formula>IF($E$14="No",1,0)</formula>
    </cfRule>
  </conditionalFormatting>
  <conditionalFormatting sqref="A36:C36">
    <cfRule type="expression" dxfId="15" priority="4">
      <formula>IF($E$14="No",1,0)</formula>
    </cfRule>
  </conditionalFormatting>
  <conditionalFormatting sqref="A35:C35">
    <cfRule type="expression" dxfId="14" priority="3">
      <formula>IF($E$14="No",1,0)</formula>
    </cfRule>
  </conditionalFormatting>
  <conditionalFormatting sqref="D36:E36">
    <cfRule type="expression" dxfId="13" priority="2">
      <formula>IF($E$14="No",1,0)</formula>
    </cfRule>
  </conditionalFormatting>
  <conditionalFormatting sqref="D36:G36">
    <cfRule type="expression" dxfId="12" priority="1">
      <formula>IF($B$29="",1,0)</formula>
    </cfRule>
  </conditionalFormatting>
  <dataValidations count="17">
    <dataValidation type="list" allowBlank="1" showInputMessage="1" showErrorMessage="1" sqref="D3">
      <formula1>partnerships</formula1>
    </dataValidation>
    <dataValidation type="list" allowBlank="1" showInputMessage="1" showErrorMessage="1" sqref="C18:C23">
      <formula1>goals</formula1>
    </dataValidation>
    <dataValidation type="list" allowBlank="1" showInputMessage="1" showErrorMessage="1" sqref="D18:D23">
      <formula1>measures</formula1>
    </dataValidation>
    <dataValidation type="list" allowBlank="1" showInputMessage="1" showErrorMessage="1" sqref="E18:E23">
      <formula1>targets</formula1>
    </dataValidation>
    <dataValidation type="list" allowBlank="1" showInputMessage="1" showErrorMessage="1" sqref="D5:E5">
      <formula1>organization</formula1>
    </dataValidation>
    <dataValidation type="list" allowBlank="1" showInputMessage="1" showErrorMessage="1" sqref="D7:E7">
      <formula1>funding</formula1>
    </dataValidation>
    <dataValidation type="list" allowBlank="1" showInputMessage="1" showErrorMessage="1" sqref="D9:E9">
      <formula1>modal</formula1>
    </dataValidation>
    <dataValidation type="list" allowBlank="1" showInputMessage="1" showErrorMessage="1" sqref="D11:E11">
      <formula1>planning</formula1>
    </dataValidation>
    <dataValidation type="list" allowBlank="1" showInputMessage="1" showErrorMessage="1" sqref="E14:E15">
      <formula1>yesno</formula1>
    </dataValidation>
    <dataValidation type="list" allowBlank="1" showInputMessage="1" showErrorMessage="1" sqref="D32:E32">
      <formula1>allocation</formula1>
    </dataValidation>
    <dataValidation type="list" allowBlank="1" showInputMessage="1" showErrorMessage="1" sqref="E34 D34">
      <formula1>monitoring</formula1>
    </dataValidation>
    <dataValidation type="list" allowBlank="1" showInputMessage="1" showErrorMessage="1" sqref="D38">
      <formula1>integration</formula1>
    </dataValidation>
    <dataValidation type="list" allowBlank="1" showInputMessage="1" showErrorMessage="1" sqref="D41:E41">
      <formula1>availability</formula1>
    </dataValidation>
    <dataValidation type="list" allowBlank="1" showInputMessage="1" showErrorMessage="1" sqref="D43:E43">
      <formula1>sharing</formula1>
    </dataValidation>
    <dataValidation type="list" allowBlank="1" showInputMessage="1" showErrorMessage="1" sqref="D45:E45">
      <formula1>analysis</formula1>
    </dataValidation>
    <dataValidation type="list" allowBlank="1" showInputMessage="1" showErrorMessage="1" sqref="D47:E47">
      <formula1>users</formula1>
    </dataValidation>
    <dataValidation type="list" allowBlank="1" showInputMessage="1" showErrorMessage="1" sqref="D36:E36">
      <formula1>operations</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H32"/>
  <sheetViews>
    <sheetView topLeftCell="A23" workbookViewId="0">
      <selection activeCell="F1" sqref="F1:F1048576"/>
    </sheetView>
  </sheetViews>
  <sheetFormatPr defaultRowHeight="15" x14ac:dyDescent="0.25"/>
  <cols>
    <col min="1" max="1" width="5.85546875" customWidth="1"/>
    <col min="2" max="2" width="12.28515625" customWidth="1"/>
    <col min="3" max="3" width="13.7109375" customWidth="1"/>
    <col min="5" max="5" width="2.5703125" customWidth="1"/>
    <col min="6" max="6" width="59.28515625" style="48" customWidth="1"/>
  </cols>
  <sheetData>
    <row r="1" spans="1:60" ht="15.75" thickBot="1" x14ac:dyDescent="0.3">
      <c r="D1" s="43" t="s">
        <v>212</v>
      </c>
      <c r="E1" s="44"/>
      <c r="F1" s="50" t="s">
        <v>228</v>
      </c>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row>
    <row r="2" spans="1:60" ht="46.5" thickBot="1" x14ac:dyDescent="0.35">
      <c r="A2" s="83" t="s">
        <v>121</v>
      </c>
      <c r="B2" s="87" t="s">
        <v>188</v>
      </c>
      <c r="C2" s="36" t="s">
        <v>5</v>
      </c>
      <c r="D2" s="37">
        <f>IF('Self-Assessment'!$E$14="No",1,VLOOKUP('Self-Assessment'!C18, 'Dropdown Lists for Search'!A$2:B$7, 2))</f>
        <v>1</v>
      </c>
      <c r="F2" s="47" t="str">
        <f>IF(D2="", "", IF(D2=1, Guidance!D$3,IF(D2&gt;3, Guidance!F$3,Guidance!E$3)))</f>
        <v>Identify whether individual jurisdictions have established goals/objectives for the portion of the corridor within their boundaries.  Identify common themes.</v>
      </c>
    </row>
    <row r="3" spans="1:60" ht="46.5" thickBot="1" x14ac:dyDescent="0.35">
      <c r="A3" s="84"/>
      <c r="B3" s="88"/>
      <c r="C3" s="38" t="s">
        <v>6</v>
      </c>
      <c r="D3" s="37">
        <f>IF('Self-Assessment'!$E$14="No",1,VLOOKUP('Self-Assessment'!C19, 'Dropdown Lists for Search'!A$2:B$7, 2))</f>
        <v>1</v>
      </c>
      <c r="F3" s="47" t="str">
        <f>IF(D3="", "", IF(D3=1, Guidance!D$3,IF(D3&gt;3, Guidance!F$3,Guidance!E$3)))</f>
        <v>Identify whether individual jurisdictions have established goals/objectives for the portion of the corridor within their boundaries.  Identify common themes.</v>
      </c>
    </row>
    <row r="4" spans="1:60" ht="46.5" thickBot="1" x14ac:dyDescent="0.35">
      <c r="A4" s="84"/>
      <c r="B4" s="88"/>
      <c r="C4" s="38" t="s">
        <v>133</v>
      </c>
      <c r="D4" s="37">
        <f>IF('Self-Assessment'!$E$14="No",1,VLOOKUP('Self-Assessment'!C20, 'Dropdown Lists for Search'!A$2:B$7, 2))</f>
        <v>1</v>
      </c>
      <c r="F4" s="47" t="str">
        <f>IF(D4="", "", IF(D4=1, Guidance!D$3,IF(D4&gt;3, Guidance!F$3,Guidance!E$3)))</f>
        <v>Identify whether individual jurisdictions have established goals/objectives for the portion of the corridor within their boundaries.  Identify common themes.</v>
      </c>
    </row>
    <row r="5" spans="1:60" ht="46.5" thickBot="1" x14ac:dyDescent="0.35">
      <c r="A5" s="84"/>
      <c r="B5" s="88"/>
      <c r="C5" s="38" t="s">
        <v>8</v>
      </c>
      <c r="D5" s="37">
        <f>IF('Self-Assessment'!$E$14="No",1,VLOOKUP('Self-Assessment'!C21, 'Dropdown Lists for Search'!A$2:B$7, 2))</f>
        <v>1</v>
      </c>
      <c r="F5" s="47" t="str">
        <f>IF(D5="", "", IF(D5=1, Guidance!D$3,IF(D5&gt;3, Guidance!F$3,Guidance!E$3)))</f>
        <v>Identify whether individual jurisdictions have established goals/objectives for the portion of the corridor within their boundaries.  Identify common themes.</v>
      </c>
    </row>
    <row r="6" spans="1:60" ht="46.5" thickBot="1" x14ac:dyDescent="0.35">
      <c r="A6" s="84"/>
      <c r="B6" s="88"/>
      <c r="C6" s="38" t="s">
        <v>134</v>
      </c>
      <c r="D6" s="37">
        <f>IF('Self-Assessment'!$E$14="No",1,VLOOKUP('Self-Assessment'!C22, 'Dropdown Lists for Search'!A$2:B$7, 2))</f>
        <v>1</v>
      </c>
      <c r="F6" s="47" t="str">
        <f>IF(D6="", "", IF(D6=1, Guidance!D$3,IF(D6&gt;3, Guidance!F$3,Guidance!E$3)))</f>
        <v>Identify whether individual jurisdictions have established goals/objectives for the portion of the corridor within their boundaries.  Identify common themes.</v>
      </c>
    </row>
    <row r="7" spans="1:60" ht="46.5" thickBot="1" x14ac:dyDescent="0.35">
      <c r="A7" s="84"/>
      <c r="B7" s="89"/>
      <c r="C7" s="38" t="s">
        <v>10</v>
      </c>
      <c r="D7" s="37">
        <f>IF('Self-Assessment'!$E$14="No",1,VLOOKUP('Self-Assessment'!C23, 'Dropdown Lists for Search'!A$2:B$7, 2))</f>
        <v>1</v>
      </c>
      <c r="F7" s="47" t="str">
        <f>IF(D7="", "", IF(D7=1, Guidance!D$3,IF(D7&gt;3, Guidance!F$3,Guidance!E$3)))</f>
        <v>Identify whether individual jurisdictions have established goals/objectives for the portion of the corridor within their boundaries.  Identify common themes.</v>
      </c>
    </row>
    <row r="8" spans="1:60" ht="46.5" thickBot="1" x14ac:dyDescent="0.35">
      <c r="A8" s="84"/>
      <c r="B8" s="90" t="s">
        <v>3</v>
      </c>
      <c r="C8" s="38" t="s">
        <v>5</v>
      </c>
      <c r="D8" s="37">
        <f>IF('Self-Assessment'!$E$14="No",1,VLOOKUP('Self-Assessment'!D18, 'Dropdown Lists for Search'!C$2:D$7, 2))</f>
        <v>1</v>
      </c>
      <c r="F8" s="47" t="str">
        <f>IF(D8="", "", IF(D8=1, Guidance!D$4,IF(D8&gt;3, Guidance!F$4,Guidance!E$4)))</f>
        <v>Determine whether individual jurisdictions have identified performance measures for the portion of the corridor within their boundaries.  Identify common themes.</v>
      </c>
    </row>
    <row r="9" spans="1:60" ht="46.5" thickBot="1" x14ac:dyDescent="0.35">
      <c r="A9" s="84"/>
      <c r="B9" s="88"/>
      <c r="C9" s="38" t="s">
        <v>6</v>
      </c>
      <c r="D9" s="37">
        <f>IF('Self-Assessment'!$E$14="No",1,VLOOKUP('Self-Assessment'!D19, 'Dropdown Lists for Search'!C$2:D$7, 2))</f>
        <v>1</v>
      </c>
      <c r="F9" s="47" t="str">
        <f>IF(D9="", "", IF(D9=1, Guidance!D$4,IF(D9&gt;3, Guidance!F$4,Guidance!E$4)))</f>
        <v>Determine whether individual jurisdictions have identified performance measures for the portion of the corridor within their boundaries.  Identify common themes.</v>
      </c>
    </row>
    <row r="10" spans="1:60" ht="46.5" thickBot="1" x14ac:dyDescent="0.35">
      <c r="A10" s="84"/>
      <c r="B10" s="88"/>
      <c r="C10" s="38" t="s">
        <v>133</v>
      </c>
      <c r="D10" s="37">
        <f>IF('Self-Assessment'!$E$14="No",1,VLOOKUP('Self-Assessment'!D20, 'Dropdown Lists for Search'!C$2:D$7, 2))</f>
        <v>1</v>
      </c>
      <c r="F10" s="47" t="str">
        <f>IF(D10="", "", IF(D10=1, Guidance!D$4,IF(D10&gt;3, Guidance!F$4,Guidance!E$4)))</f>
        <v>Determine whether individual jurisdictions have identified performance measures for the portion of the corridor within their boundaries.  Identify common themes.</v>
      </c>
    </row>
    <row r="11" spans="1:60" ht="46.5" thickBot="1" x14ac:dyDescent="0.35">
      <c r="A11" s="84"/>
      <c r="B11" s="88"/>
      <c r="C11" s="38" t="s">
        <v>8</v>
      </c>
      <c r="D11" s="37">
        <f>IF('Self-Assessment'!$E$14="No",1,VLOOKUP('Self-Assessment'!D21, 'Dropdown Lists for Search'!C$2:D$7, 2))</f>
        <v>1</v>
      </c>
      <c r="F11" s="47" t="str">
        <f>IF(D11="", "", IF(D11=1, Guidance!D$4,IF(D11&gt;3, Guidance!F$4,Guidance!E$4)))</f>
        <v>Determine whether individual jurisdictions have identified performance measures for the portion of the corridor within their boundaries.  Identify common themes.</v>
      </c>
    </row>
    <row r="12" spans="1:60" ht="46.5" thickBot="1" x14ac:dyDescent="0.35">
      <c r="A12" s="84"/>
      <c r="B12" s="88"/>
      <c r="C12" s="38" t="s">
        <v>134</v>
      </c>
      <c r="D12" s="37">
        <f>IF('Self-Assessment'!$E$14="No",1,VLOOKUP('Self-Assessment'!D22, 'Dropdown Lists for Search'!C$2:D$7, 2))</f>
        <v>1</v>
      </c>
      <c r="F12" s="47" t="str">
        <f>IF(D12="", "", IF(D12=1, Guidance!D$4,IF(D12&gt;3, Guidance!F$4,Guidance!E$4)))</f>
        <v>Determine whether individual jurisdictions have identified performance measures for the portion of the corridor within their boundaries.  Identify common themes.</v>
      </c>
    </row>
    <row r="13" spans="1:60" ht="46.5" thickBot="1" x14ac:dyDescent="0.35">
      <c r="A13" s="84"/>
      <c r="B13" s="89"/>
      <c r="C13" s="38" t="s">
        <v>10</v>
      </c>
      <c r="D13" s="37">
        <f>IF('Self-Assessment'!$E$14="No",1,VLOOKUP('Self-Assessment'!D23, 'Dropdown Lists for Search'!C$2:D$7, 2))</f>
        <v>1</v>
      </c>
      <c r="F13" s="47" t="str">
        <f>IF(D13="", "", IF(D13=1, Guidance!D$4,IF(D13&gt;3, Guidance!F$4,Guidance!E$4)))</f>
        <v>Determine whether individual jurisdictions have identified performance measures for the portion of the corridor within their boundaries.  Identify common themes.</v>
      </c>
    </row>
    <row r="14" spans="1:60" ht="76.5" thickBot="1" x14ac:dyDescent="0.35">
      <c r="A14" s="84"/>
      <c r="B14" s="90" t="s">
        <v>138</v>
      </c>
      <c r="C14" s="38" t="s">
        <v>5</v>
      </c>
      <c r="D14" s="37">
        <f>IF('Self-Assessment'!$E$14="No",1,VLOOKUP('Self-Assessment'!E18, 'Dropdown Lists for Search'!E$2:F$7, 2))</f>
        <v>1</v>
      </c>
      <c r="F14" s="47" t="str">
        <f>IF(D14="", "", IF(D14=1, Guidance!D$5,IF(D14&gt;3, Guidance!F$5,Guidance!E$5)))</f>
        <v>Determine whether individual jurisdictions have set performance targets for the portion of the corridor within their boundaries. Use a resource such as NCRP Report 666 to consider the dynamics of the corridor and whether targets are appropriate and how they might be set for individual measures.</v>
      </c>
    </row>
    <row r="15" spans="1:60" ht="76.5" thickBot="1" x14ac:dyDescent="0.35">
      <c r="A15" s="84"/>
      <c r="B15" s="88"/>
      <c r="C15" s="38" t="s">
        <v>6</v>
      </c>
      <c r="D15" s="37">
        <f>IF('Self-Assessment'!$E$14="No",1,VLOOKUP('Self-Assessment'!E19, 'Dropdown Lists for Search'!E$2:F$7, 2))</f>
        <v>1</v>
      </c>
      <c r="F15" s="47" t="str">
        <f>IF(D15="", "", IF(D15=1, Guidance!D$5,IF(D15&gt;3, Guidance!F$5,Guidance!E$5)))</f>
        <v>Determine whether individual jurisdictions have set performance targets for the portion of the corridor within their boundaries. Use a resource such as NCRP Report 666 to consider the dynamics of the corridor and whether targets are appropriate and how they might be set for individual measures.</v>
      </c>
    </row>
    <row r="16" spans="1:60" ht="76.5" thickBot="1" x14ac:dyDescent="0.35">
      <c r="A16" s="84"/>
      <c r="B16" s="88"/>
      <c r="C16" s="38" t="s">
        <v>133</v>
      </c>
      <c r="D16" s="37">
        <f>IF('Self-Assessment'!$E$14="No",1,VLOOKUP('Self-Assessment'!E20, 'Dropdown Lists for Search'!E$2:F$7, 2))</f>
        <v>1</v>
      </c>
      <c r="F16" s="47" t="str">
        <f>IF(D16="", "", IF(D16=1, Guidance!D$5,IF(D16&gt;3, Guidance!F$5,Guidance!E$5)))</f>
        <v>Determine whether individual jurisdictions have set performance targets for the portion of the corridor within their boundaries. Use a resource such as NCRP Report 666 to consider the dynamics of the corridor and whether targets are appropriate and how they might be set for individual measures.</v>
      </c>
    </row>
    <row r="17" spans="1:6" ht="76.5" thickBot="1" x14ac:dyDescent="0.35">
      <c r="A17" s="84"/>
      <c r="B17" s="88"/>
      <c r="C17" s="38" t="s">
        <v>8</v>
      </c>
      <c r="D17" s="37">
        <f>IF('Self-Assessment'!$E$14="No",1,VLOOKUP('Self-Assessment'!E21, 'Dropdown Lists for Search'!E$2:F$7, 2))</f>
        <v>1</v>
      </c>
      <c r="F17" s="47" t="str">
        <f>IF(D17="", "", IF(D17=1, Guidance!D$5,IF(D17&gt;3, Guidance!F$5,Guidance!E$5)))</f>
        <v>Determine whether individual jurisdictions have set performance targets for the portion of the corridor within their boundaries. Use a resource such as NCRP Report 666 to consider the dynamics of the corridor and whether targets are appropriate and how they might be set for individual measures.</v>
      </c>
    </row>
    <row r="18" spans="1:6" ht="76.5" thickBot="1" x14ac:dyDescent="0.35">
      <c r="A18" s="84"/>
      <c r="B18" s="88"/>
      <c r="C18" s="38" t="s">
        <v>134</v>
      </c>
      <c r="D18" s="37">
        <f>IF('Self-Assessment'!$E$14="No",1,VLOOKUP('Self-Assessment'!E22, 'Dropdown Lists for Search'!E$2:F$7, 2))</f>
        <v>1</v>
      </c>
      <c r="F18" s="47" t="str">
        <f>IF(D18="", "", IF(D18=1, Guidance!D$5,IF(D18&gt;3, Guidance!F$5,Guidance!E$5)))</f>
        <v>Determine whether individual jurisdictions have set performance targets for the portion of the corridor within their boundaries. Use a resource such as NCRP Report 666 to consider the dynamics of the corridor and whether targets are appropriate and how they might be set for individual measures.</v>
      </c>
    </row>
    <row r="19" spans="1:6" ht="76.5" thickBot="1" x14ac:dyDescent="0.35">
      <c r="A19" s="84"/>
      <c r="B19" s="89"/>
      <c r="C19" s="38" t="s">
        <v>10</v>
      </c>
      <c r="D19" s="37">
        <f>IF('Self-Assessment'!$E$14="No",1,VLOOKUP('Self-Assessment'!E23, 'Dropdown Lists for Search'!E$2:F$7, 2))</f>
        <v>1</v>
      </c>
      <c r="F19" s="47" t="str">
        <f>IF(D19="", "", IF(D19=1, Guidance!D$5,IF(D19&gt;3, Guidance!F$5,Guidance!E$5)))</f>
        <v>Determine whether individual jurisdictions have set performance targets for the portion of the corridor within their boundaries. Use a resource such as NCRP Report 666 to consider the dynamics of the corridor and whether targets are appropriate and how they might be set for individual measures.</v>
      </c>
    </row>
    <row r="20" spans="1:6" ht="76.5" thickBot="1" x14ac:dyDescent="0.35">
      <c r="A20" s="84"/>
      <c r="B20" s="76" t="s">
        <v>75</v>
      </c>
      <c r="C20" s="77"/>
      <c r="D20" s="37">
        <f>IF(AND('Self-Assessment'!B28="",'Self-Assessment'!B27="",'Self-Assessment'!B26=""),1,VLOOKUP('Self-Assessment'!D32, 'Dropdown Lists for Search'!S2:T7, 2))</f>
        <v>1</v>
      </c>
      <c r="F20" s="47" t="str">
        <f>IF(D20="", "", IF(D20=1, Guidance!D6,IF(D20&gt;3, Guidance!F6,Guidance!E6)))</f>
        <v>Coordinate with member jurisdictions to determine whether any are using a performance-based process to allocate resources for projects affecting their portion of the corridor.  Identify opportunities to leverage their process for potential corridor-wide application.</v>
      </c>
    </row>
    <row r="21" spans="1:6" ht="46.5" thickBot="1" x14ac:dyDescent="0.35">
      <c r="A21" s="84"/>
      <c r="B21" s="81" t="s">
        <v>144</v>
      </c>
      <c r="C21" s="86"/>
      <c r="D21" s="37">
        <f>IF('Self-Assessment'!B30="",1,VLOOKUP('Self-Assessment'!D34, 'Dropdown Lists for Search'!U2:V6, 2))</f>
        <v>1</v>
      </c>
      <c r="F21" s="47" t="str">
        <f>IF(D21="", "", IF(D21=1, Guidance!D7,IF(D21&gt;3, Guidance!F7,Guidance!E7)))</f>
        <v>Identify whether individual jurisdictions are monitoring and/or reporting performance for the portion of the corridor within their boundaries.</v>
      </c>
    </row>
    <row r="22" spans="1:6" ht="166.5" thickBot="1" x14ac:dyDescent="0.35">
      <c r="A22" s="84"/>
      <c r="B22" s="76" t="s">
        <v>147</v>
      </c>
      <c r="C22" s="77"/>
      <c r="D22" s="37">
        <f>VLOOKUP('Self-Assessment'!D36, 'Dropdown Lists for Search'!W2:X7, 2)</f>
        <v>5</v>
      </c>
      <c r="F22" s="47" t="str">
        <f>IF(D22="", "", IF(D22=1, Guidance!D8,IF(D22&gt;3, Guidance!F8,Guidance!E8)))</f>
        <v>Using the other elements of Performance Management Processes, prioritize and fund ITS integration throughout the corridor, along with standardization of other operational practices (e.g., snow removal, incident response, intermodal coordination).
Example:  The Multistate I‑15 Dynamic Mobility Project is implementing a seamless ITS system along the full length of the corridor that will allow the coalition to obtain, exchange, and disseminate real-time data on all segments of I‑15 for all modes.</v>
      </c>
    </row>
    <row r="23" spans="1:6" ht="61.5" thickBot="1" x14ac:dyDescent="0.35">
      <c r="A23" s="85"/>
      <c r="B23" s="76" t="s">
        <v>150</v>
      </c>
      <c r="C23" s="77"/>
      <c r="D23" s="37">
        <f>VLOOKUP('Self-Assessment'!D38, 'Dropdown Lists for Search'!Y2:Z7, 2)</f>
        <v>1</v>
      </c>
      <c r="F23" s="47" t="str">
        <f>IF(D23="", "", IF(D23=1, Guidance!D9,IF(D23&gt;3, Guidance!F9,Guidance!E9)))</f>
        <v>Meet with member agencies to create a corridor plan. An MOU or similar agreement should indicate that individual agency plans will reference the outcomes (e.g., policies and projects) from the corridor plan.</v>
      </c>
    </row>
    <row r="24" spans="1:6" ht="61.5" thickBot="1" x14ac:dyDescent="0.35">
      <c r="A24" s="73" t="s">
        <v>122</v>
      </c>
      <c r="B24" s="76" t="s">
        <v>155</v>
      </c>
      <c r="C24" s="77"/>
      <c r="D24" s="37">
        <f>VLOOKUP('Self-Assessment'!D41, 'Dropdown Lists for Search'!AA2:AB7, 2)</f>
        <v>1</v>
      </c>
      <c r="F24" s="47" t="str">
        <f>IF(D24="", "", IF(D24=1, Guidance!D10,IF(D24&gt;3, Guidance!F10,Guidance!E10)))</f>
        <v>Conduct a data inventory to identify the disparate data collection activities of the various jurisdictions within the corridor.  Identify gaps and areas of overlap by mode over the length of the corridor.</v>
      </c>
    </row>
    <row r="25" spans="1:6" ht="106.5" thickBot="1" x14ac:dyDescent="0.35">
      <c r="A25" s="74"/>
      <c r="B25" s="76" t="s">
        <v>158</v>
      </c>
      <c r="C25" s="77"/>
      <c r="D25" s="37">
        <f>VLOOKUP('Self-Assessment'!D43, 'Dropdown Lists for Search'!AC2:AD7, 2)</f>
        <v>1</v>
      </c>
      <c r="F25" s="47" t="str">
        <f>IF(D25="", "", IF(D25=1, Guidance!D11,IF(D25&gt;3, Guidance!F11,Guidance!E11)))</f>
        <v xml:space="preserve">Provide a forum for coalition members to share data, compare data collection frequencies, and identify potential inconsistencies. 
Example:  Several coalitions host annual conferences that provide members an opportunity to share information and learn about local plans.  </v>
      </c>
    </row>
    <row r="26" spans="1:6" ht="31.5" thickBot="1" x14ac:dyDescent="0.35">
      <c r="A26" s="74"/>
      <c r="B26" s="76" t="s">
        <v>161</v>
      </c>
      <c r="C26" s="77"/>
      <c r="D26" s="37">
        <f>VLOOKUP('Self-Assessment'!D45, 'Dropdown Lists for Search'!AE2:AF7, 2)</f>
        <v>1</v>
      </c>
      <c r="F26" s="47" t="str">
        <f>IF(D26="", "", IF(D26=1, Guidance!D12,IF(D26&gt;3, Guidance!F12,Guidance!E12)))</f>
        <v xml:space="preserve">Compile available corridor plans, needs assessments, or other planning documents developed by individual jurisdictions.  </v>
      </c>
    </row>
    <row r="27" spans="1:6" ht="46.5" thickBot="1" x14ac:dyDescent="0.35">
      <c r="A27" s="75"/>
      <c r="B27" s="76" t="s">
        <v>186</v>
      </c>
      <c r="C27" s="77"/>
      <c r="D27" s="37">
        <f>VLOOKUP('Self-Assessment'!D47, 'Dropdown Lists for Search'!AG2:AH7, 2)</f>
        <v>1</v>
      </c>
      <c r="F27" s="47" t="str">
        <f>IF(D27="", "", IF(D27=1, Guidance!D13,IF(D27&gt;3, Guidance!F13,Guidance!E13)))</f>
        <v>Provide access to static, historical information to relevant corridor users (e.g., emergency providers, trucking companies, etc.).</v>
      </c>
    </row>
    <row r="28" spans="1:6" ht="31.5" thickBot="1" x14ac:dyDescent="0.35">
      <c r="A28" s="78" t="s">
        <v>166</v>
      </c>
      <c r="B28" s="76" t="s">
        <v>167</v>
      </c>
      <c r="C28" s="77"/>
      <c r="D28" s="37">
        <f>VLOOKUP('Self-Assessment'!D3, 'Dropdown Lists for Search'!G2:H7, 2)</f>
        <v>1</v>
      </c>
      <c r="F28" s="47" t="str">
        <f>IF(D28="", "", IF(D28=1, Guidance!D14,IF(D28&gt;3, Guidance!F14,Guidance!E14)))</f>
        <v>Establish lines of communication between partner agencies within the corridor.</v>
      </c>
    </row>
    <row r="29" spans="1:6" ht="31.5" thickBot="1" x14ac:dyDescent="0.35">
      <c r="A29" s="79"/>
      <c r="B29" s="81" t="s">
        <v>171</v>
      </c>
      <c r="C29" s="82"/>
      <c r="D29" s="37">
        <f>VLOOKUP('Self-Assessment'!D5, 'Dropdown Lists for Search'!I2:J7, 2)</f>
        <v>1</v>
      </c>
      <c r="F29" s="47" t="str">
        <f>IF(D29="", "", IF(D29=1, Guidance!D15,IF(D29&gt;3, Guidance!F15,Guidance!E15)))</f>
        <v>Establish a basic organizational structure that identifies lead agencies and supporting staff.</v>
      </c>
    </row>
    <row r="30" spans="1:6" ht="91.5" thickBot="1" x14ac:dyDescent="0.35">
      <c r="A30" s="79"/>
      <c r="B30" s="76" t="s">
        <v>174</v>
      </c>
      <c r="C30" s="77"/>
      <c r="D30" s="37">
        <f>VLOOKUP('Self-Assessment'!D7, 'Dropdown Lists for Search'!K2:L7, 2)</f>
        <v>1</v>
      </c>
      <c r="F30" s="47" t="str">
        <f>IF(D30="", "", IF(D30=1, Guidance!D16,IF(D30&gt;3, Guidance!F16,Guidance!E16)))</f>
        <v>Identify one or more partner agencies willing to fund a specific coalition activity (such as the development of a strategic plan) or allocate staff time to attend coalition meetings.
Examples:  CANAMEX (Arizona DOT), I‑15 Mobility Alliance (Nevada DOT)</v>
      </c>
    </row>
    <row r="31" spans="1:6" ht="31.5" thickBot="1" x14ac:dyDescent="0.35">
      <c r="A31" s="79"/>
      <c r="B31" s="76" t="s">
        <v>187</v>
      </c>
      <c r="C31" s="77"/>
      <c r="D31" s="37">
        <f>VLOOKUP('Self-Assessment'!D9, 'Dropdown Lists for Search'!M2:N7, 2)</f>
        <v>1</v>
      </c>
      <c r="F31" s="47" t="str">
        <f>IF(D31="", "", IF(D31=1, Guidance!D17,IF(D31&gt;3, Guidance!F17,Guidance!E17)))</f>
        <v>Conduct a stakeholder briefing to inform modal partners of coalition activities.</v>
      </c>
    </row>
    <row r="32" spans="1:6" ht="31.5" thickBot="1" x14ac:dyDescent="0.35">
      <c r="A32" s="80"/>
      <c r="B32" s="76" t="s">
        <v>181</v>
      </c>
      <c r="C32" s="77"/>
      <c r="D32" s="37">
        <f>VLOOKUP('Self-Assessment'!D11, 'Dropdown Lists for Search'!O2:P7, 2)</f>
        <v>1</v>
      </c>
      <c r="F32" s="47" t="str">
        <f>IF(D32="", "", IF(D32=1, Guidance!D18,IF(D32&gt;3, Guidance!F18,Guidance!E18)))</f>
        <v>Conduct a stakeholder briefing to inform planning partners of coalition activities.</v>
      </c>
    </row>
  </sheetData>
  <mergeCells count="19">
    <mergeCell ref="A2:A23"/>
    <mergeCell ref="B20:C20"/>
    <mergeCell ref="B21:C21"/>
    <mergeCell ref="B2:B7"/>
    <mergeCell ref="B8:B13"/>
    <mergeCell ref="B14:B19"/>
    <mergeCell ref="B22:C22"/>
    <mergeCell ref="B23:C23"/>
    <mergeCell ref="A28:A32"/>
    <mergeCell ref="B28:C28"/>
    <mergeCell ref="B29:C29"/>
    <mergeCell ref="B30:C30"/>
    <mergeCell ref="B31:C31"/>
    <mergeCell ref="B32:C32"/>
    <mergeCell ref="A24:A27"/>
    <mergeCell ref="B24:C24"/>
    <mergeCell ref="B25:C25"/>
    <mergeCell ref="B26:C26"/>
    <mergeCell ref="B27:C27"/>
  </mergeCells>
  <conditionalFormatting sqref="D2:D19">
    <cfRule type="cellIs" dxfId="11" priority="7" operator="equal">
      <formula>6</formula>
    </cfRule>
    <cfRule type="cellIs" dxfId="10" priority="8" operator="equal">
      <formula>5</formula>
    </cfRule>
    <cfRule type="cellIs" dxfId="9" priority="9" operator="equal">
      <formula>4</formula>
    </cfRule>
    <cfRule type="cellIs" dxfId="8" priority="10" operator="equal">
      <formula>3</formula>
    </cfRule>
    <cfRule type="cellIs" dxfId="7" priority="13" operator="equal">
      <formula>2</formula>
    </cfRule>
    <cfRule type="cellIs" dxfId="6" priority="14" operator="equal">
      <formula>1</formula>
    </cfRule>
  </conditionalFormatting>
  <conditionalFormatting sqref="D20:D32">
    <cfRule type="cellIs" dxfId="5" priority="1" operator="equal">
      <formula>6</formula>
    </cfRule>
    <cfRule type="cellIs" dxfId="4" priority="2" operator="equal">
      <formula>5</formula>
    </cfRule>
    <cfRule type="cellIs" dxfId="3" priority="3" operator="equal">
      <formula>4</formula>
    </cfRule>
    <cfRule type="cellIs" dxfId="2" priority="4" operator="equal">
      <formula>3</formula>
    </cfRule>
    <cfRule type="cellIs" dxfId="1" priority="5" operator="equal">
      <formula>2</formula>
    </cfRule>
    <cfRule type="cellIs" dxfId="0" priority="6" operator="equal">
      <formula>1</formula>
    </cfRule>
  </conditionalFormatting>
  <pageMargins left="0.7" right="0.7" top="0.75" bottom="0.75" header="0.3" footer="0.3"/>
  <pageSetup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
  <sheetViews>
    <sheetView topLeftCell="L1" zoomScale="80" zoomScaleNormal="80" workbookViewId="0">
      <selection activeCell="U6" sqref="U2:U6"/>
    </sheetView>
  </sheetViews>
  <sheetFormatPr defaultRowHeight="15" x14ac:dyDescent="0.25"/>
  <cols>
    <col min="1" max="1" width="36.28515625" customWidth="1"/>
    <col min="2" max="2" width="3.140625" customWidth="1"/>
    <col min="3" max="3" width="36.7109375" customWidth="1"/>
    <col min="4" max="4" width="2.42578125" customWidth="1"/>
    <col min="5" max="5" width="35.5703125" customWidth="1"/>
    <col min="6" max="6" width="2.85546875" customWidth="1"/>
    <col min="7" max="7" width="32.28515625" customWidth="1"/>
    <col min="8" max="8" width="3.140625" customWidth="1"/>
    <col min="9" max="9" width="36.5703125" customWidth="1"/>
    <col min="10" max="10" width="3.28515625" customWidth="1"/>
    <col min="11" max="11" width="32.140625" customWidth="1"/>
    <col min="12" max="12" width="3.42578125" customWidth="1"/>
    <col min="13" max="13" width="28.42578125" customWidth="1"/>
    <col min="14" max="14" width="3.42578125" customWidth="1"/>
    <col min="15" max="15" width="30.5703125" customWidth="1"/>
    <col min="16" max="16" width="3.28515625" customWidth="1"/>
    <col min="19" max="19" width="32" customWidth="1"/>
    <col min="20" max="20" width="3.85546875" customWidth="1"/>
    <col min="21" max="21" width="33.28515625" customWidth="1"/>
    <col min="22" max="22" width="4.140625" customWidth="1"/>
    <col min="23" max="23" width="33.28515625" customWidth="1"/>
    <col min="24" max="24" width="3" customWidth="1"/>
    <col min="25" max="25" width="32.5703125" customWidth="1"/>
    <col min="26" max="26" width="2.85546875" customWidth="1"/>
    <col min="27" max="27" width="34.42578125" customWidth="1"/>
    <col min="28" max="28" width="2.42578125" customWidth="1"/>
    <col min="29" max="29" width="24.7109375" customWidth="1"/>
    <col min="30" max="30" width="3.42578125" customWidth="1"/>
    <col min="31" max="31" width="26.28515625" customWidth="1"/>
    <col min="32" max="32" width="3.42578125" customWidth="1"/>
    <col min="33" max="33" width="31.85546875" customWidth="1"/>
    <col min="34" max="34" width="4.42578125" customWidth="1"/>
  </cols>
  <sheetData>
    <row r="1" spans="1:34" s="1" customFormat="1" x14ac:dyDescent="0.25">
      <c r="A1" s="1" t="s">
        <v>0</v>
      </c>
      <c r="C1" s="1" t="s">
        <v>1</v>
      </c>
      <c r="E1" s="1" t="s">
        <v>4</v>
      </c>
      <c r="G1" s="1" t="s">
        <v>30</v>
      </c>
      <c r="I1" s="1" t="s">
        <v>44</v>
      </c>
      <c r="K1" s="1" t="s">
        <v>48</v>
      </c>
      <c r="M1" s="1" t="s">
        <v>54</v>
      </c>
      <c r="O1" s="1" t="s">
        <v>55</v>
      </c>
      <c r="Q1" s="1" t="s">
        <v>60</v>
      </c>
      <c r="S1" s="1" t="s">
        <v>75</v>
      </c>
      <c r="U1" s="1" t="s">
        <v>76</v>
      </c>
      <c r="W1" s="1" t="s">
        <v>147</v>
      </c>
      <c r="Y1" s="1" t="s">
        <v>78</v>
      </c>
      <c r="AA1" s="1" t="s">
        <v>88</v>
      </c>
      <c r="AC1" s="1" t="s">
        <v>90</v>
      </c>
      <c r="AE1" s="1" t="s">
        <v>91</v>
      </c>
      <c r="AG1" s="1" t="s">
        <v>89</v>
      </c>
    </row>
    <row r="2" spans="1:34" s="3" customFormat="1" ht="82.5" x14ac:dyDescent="0.3">
      <c r="A2" s="2" t="s">
        <v>11</v>
      </c>
      <c r="B2" s="3">
        <v>1</v>
      </c>
      <c r="C2" s="2" t="s">
        <v>17</v>
      </c>
      <c r="D2" s="3">
        <v>1</v>
      </c>
      <c r="E2" s="2" t="s">
        <v>23</v>
      </c>
      <c r="F2" s="3">
        <v>1</v>
      </c>
      <c r="G2" s="2" t="s">
        <v>32</v>
      </c>
      <c r="H2" s="3">
        <v>1</v>
      </c>
      <c r="I2" s="2" t="s">
        <v>39</v>
      </c>
      <c r="J2" s="3">
        <v>1</v>
      </c>
      <c r="K2" s="2" t="s">
        <v>50</v>
      </c>
      <c r="L2" s="3">
        <v>1</v>
      </c>
      <c r="M2" s="2" t="s">
        <v>32</v>
      </c>
      <c r="N2" s="3">
        <v>1</v>
      </c>
      <c r="O2" s="2" t="s">
        <v>32</v>
      </c>
      <c r="P2" s="3">
        <v>1</v>
      </c>
      <c r="Q2" s="3" t="s">
        <v>61</v>
      </c>
      <c r="R2" s="3">
        <v>1</v>
      </c>
      <c r="S2" s="2" t="s">
        <v>70</v>
      </c>
      <c r="U2" s="2" t="s">
        <v>213</v>
      </c>
      <c r="V2" s="2"/>
      <c r="W2" s="2" t="s">
        <v>206</v>
      </c>
      <c r="Y2" s="2" t="s">
        <v>79</v>
      </c>
      <c r="Z2" s="3">
        <v>1</v>
      </c>
      <c r="AA2" s="2" t="s">
        <v>92</v>
      </c>
      <c r="AB2" s="3">
        <v>1</v>
      </c>
      <c r="AC2" s="2" t="s">
        <v>98</v>
      </c>
      <c r="AD2" s="3">
        <v>1</v>
      </c>
      <c r="AE2" s="2" t="s">
        <v>104</v>
      </c>
      <c r="AF2" s="3">
        <v>1</v>
      </c>
      <c r="AG2" s="2" t="s">
        <v>110</v>
      </c>
      <c r="AH2" s="3">
        <v>1</v>
      </c>
    </row>
    <row r="3" spans="1:34" s="3" customFormat="1" ht="99" x14ac:dyDescent="0.3">
      <c r="A3" s="2" t="s">
        <v>12</v>
      </c>
      <c r="B3" s="3">
        <v>2</v>
      </c>
      <c r="C3" s="2" t="s">
        <v>18</v>
      </c>
      <c r="D3" s="3">
        <v>2</v>
      </c>
      <c r="E3" s="2" t="s">
        <v>24</v>
      </c>
      <c r="F3" s="3">
        <v>2</v>
      </c>
      <c r="G3" s="2" t="s">
        <v>33</v>
      </c>
      <c r="H3" s="3">
        <v>2</v>
      </c>
      <c r="I3" s="2" t="s">
        <v>40</v>
      </c>
      <c r="J3" s="3">
        <v>2</v>
      </c>
      <c r="K3" s="2" t="s">
        <v>51</v>
      </c>
      <c r="L3" s="3">
        <v>2</v>
      </c>
      <c r="M3" s="2" t="s">
        <v>33</v>
      </c>
      <c r="N3" s="3">
        <v>2</v>
      </c>
      <c r="O3" s="2" t="s">
        <v>33</v>
      </c>
      <c r="P3" s="3">
        <v>2</v>
      </c>
      <c r="Q3" s="3" t="s">
        <v>62</v>
      </c>
      <c r="R3" s="3">
        <v>2</v>
      </c>
      <c r="S3" s="2" t="s">
        <v>71</v>
      </c>
      <c r="U3" s="2" t="s">
        <v>214</v>
      </c>
      <c r="V3" s="2"/>
      <c r="W3" s="2" t="s">
        <v>207</v>
      </c>
      <c r="Y3" s="2" t="s">
        <v>80</v>
      </c>
      <c r="Z3" s="3">
        <v>2</v>
      </c>
      <c r="AA3" s="2" t="s">
        <v>93</v>
      </c>
      <c r="AB3" s="3">
        <v>2</v>
      </c>
      <c r="AC3" s="2" t="s">
        <v>99</v>
      </c>
      <c r="AD3" s="3">
        <v>2</v>
      </c>
      <c r="AE3" s="2" t="s">
        <v>105</v>
      </c>
      <c r="AF3" s="3">
        <v>2</v>
      </c>
      <c r="AG3" s="2" t="s">
        <v>111</v>
      </c>
      <c r="AH3" s="3">
        <v>2</v>
      </c>
    </row>
    <row r="4" spans="1:34" s="3" customFormat="1" ht="99" x14ac:dyDescent="0.3">
      <c r="A4" s="2" t="s">
        <v>13</v>
      </c>
      <c r="B4" s="3">
        <v>3</v>
      </c>
      <c r="C4" s="2" t="s">
        <v>19</v>
      </c>
      <c r="D4" s="3">
        <v>3</v>
      </c>
      <c r="E4" s="2" t="s">
        <v>25</v>
      </c>
      <c r="F4" s="3">
        <v>3</v>
      </c>
      <c r="G4" s="2" t="s">
        <v>34</v>
      </c>
      <c r="H4" s="3">
        <v>3</v>
      </c>
      <c r="I4" s="2" t="s">
        <v>41</v>
      </c>
      <c r="J4" s="3">
        <v>3</v>
      </c>
      <c r="K4" s="2" t="s">
        <v>117</v>
      </c>
      <c r="L4" s="3">
        <v>3</v>
      </c>
      <c r="M4" s="2" t="s">
        <v>56</v>
      </c>
      <c r="N4" s="3">
        <v>3</v>
      </c>
      <c r="O4" s="2" t="s">
        <v>34</v>
      </c>
      <c r="P4" s="3">
        <v>3</v>
      </c>
      <c r="S4" s="2" t="s">
        <v>72</v>
      </c>
      <c r="U4" s="2" t="s">
        <v>215</v>
      </c>
      <c r="V4" s="2"/>
      <c r="W4" s="2" t="s">
        <v>208</v>
      </c>
      <c r="Y4" s="2" t="s">
        <v>81</v>
      </c>
      <c r="Z4" s="3">
        <v>3</v>
      </c>
      <c r="AA4" s="2" t="s">
        <v>94</v>
      </c>
      <c r="AB4" s="3">
        <v>3</v>
      </c>
      <c r="AC4" s="2" t="s">
        <v>100</v>
      </c>
      <c r="AD4" s="3">
        <v>3</v>
      </c>
      <c r="AE4" s="2" t="s">
        <v>106</v>
      </c>
      <c r="AF4" s="3">
        <v>3</v>
      </c>
      <c r="AG4" s="2" t="s">
        <v>112</v>
      </c>
      <c r="AH4" s="3">
        <v>3</v>
      </c>
    </row>
    <row r="5" spans="1:34" s="3" customFormat="1" ht="99" x14ac:dyDescent="0.3">
      <c r="A5" s="2" t="s">
        <v>14</v>
      </c>
      <c r="B5" s="3">
        <v>4</v>
      </c>
      <c r="C5" s="2" t="s">
        <v>20</v>
      </c>
      <c r="D5" s="3">
        <v>4</v>
      </c>
      <c r="E5" s="2" t="s">
        <v>26</v>
      </c>
      <c r="F5" s="3">
        <v>4</v>
      </c>
      <c r="G5" s="2" t="s">
        <v>35</v>
      </c>
      <c r="H5" s="3">
        <v>4</v>
      </c>
      <c r="I5" s="2" t="s">
        <v>42</v>
      </c>
      <c r="J5" s="3">
        <v>4</v>
      </c>
      <c r="K5" s="2" t="s">
        <v>52</v>
      </c>
      <c r="L5" s="3">
        <v>4</v>
      </c>
      <c r="M5" s="2" t="s">
        <v>57</v>
      </c>
      <c r="N5" s="3">
        <v>4</v>
      </c>
      <c r="O5" s="2" t="s">
        <v>35</v>
      </c>
      <c r="P5" s="3">
        <v>4</v>
      </c>
      <c r="S5" s="2" t="s">
        <v>73</v>
      </c>
      <c r="U5" s="2" t="s">
        <v>216</v>
      </c>
      <c r="V5" s="2"/>
      <c r="W5" s="2" t="s">
        <v>209</v>
      </c>
      <c r="Y5" s="3" t="s">
        <v>203</v>
      </c>
      <c r="Z5" s="3">
        <v>4</v>
      </c>
      <c r="AA5" s="2" t="s">
        <v>95</v>
      </c>
      <c r="AB5" s="3">
        <v>4</v>
      </c>
      <c r="AC5" s="2" t="s">
        <v>101</v>
      </c>
      <c r="AD5" s="3">
        <v>4</v>
      </c>
      <c r="AE5" s="2" t="s">
        <v>107</v>
      </c>
      <c r="AF5" s="3">
        <v>4</v>
      </c>
      <c r="AG5" s="2" t="s">
        <v>113</v>
      </c>
      <c r="AH5" s="3">
        <v>4</v>
      </c>
    </row>
    <row r="6" spans="1:34" s="3" customFormat="1" ht="99" x14ac:dyDescent="0.3">
      <c r="A6" s="2" t="s">
        <v>15</v>
      </c>
      <c r="B6" s="3">
        <v>5</v>
      </c>
      <c r="C6" s="2" t="s">
        <v>21</v>
      </c>
      <c r="D6" s="3">
        <v>5</v>
      </c>
      <c r="E6" s="2" t="s">
        <v>27</v>
      </c>
      <c r="F6" s="3">
        <v>5</v>
      </c>
      <c r="G6" s="2" t="s">
        <v>36</v>
      </c>
      <c r="H6" s="3">
        <v>5</v>
      </c>
      <c r="I6" s="2" t="s">
        <v>43</v>
      </c>
      <c r="J6" s="3">
        <v>5</v>
      </c>
      <c r="K6" s="2" t="s">
        <v>53</v>
      </c>
      <c r="L6" s="3">
        <v>5</v>
      </c>
      <c r="M6" s="2" t="s">
        <v>58</v>
      </c>
      <c r="N6" s="3">
        <v>5</v>
      </c>
      <c r="O6" s="2" t="s">
        <v>36</v>
      </c>
      <c r="P6" s="3">
        <v>5</v>
      </c>
      <c r="S6" s="2" t="s">
        <v>74</v>
      </c>
      <c r="U6" s="2" t="s">
        <v>217</v>
      </c>
      <c r="W6" s="2" t="s">
        <v>210</v>
      </c>
      <c r="Y6" s="2" t="s">
        <v>82</v>
      </c>
      <c r="Z6" s="3">
        <v>5</v>
      </c>
      <c r="AA6" s="2" t="s">
        <v>96</v>
      </c>
      <c r="AB6" s="3">
        <v>5</v>
      </c>
      <c r="AC6" s="2" t="s">
        <v>102</v>
      </c>
      <c r="AD6" s="3">
        <v>5</v>
      </c>
      <c r="AE6" s="2" t="s">
        <v>108</v>
      </c>
      <c r="AF6" s="3">
        <v>5</v>
      </c>
      <c r="AG6" s="2" t="s">
        <v>114</v>
      </c>
      <c r="AH6" s="3">
        <v>5</v>
      </c>
    </row>
    <row r="7" spans="1:34" s="3" customFormat="1" ht="115.5" x14ac:dyDescent="0.3">
      <c r="A7" s="2" t="s">
        <v>16</v>
      </c>
      <c r="B7" s="3">
        <v>6</v>
      </c>
      <c r="C7" s="2" t="s">
        <v>22</v>
      </c>
      <c r="D7" s="3">
        <v>6</v>
      </c>
      <c r="E7" s="2" t="s">
        <v>28</v>
      </c>
      <c r="F7" s="3">
        <v>6</v>
      </c>
      <c r="G7" s="2" t="s">
        <v>31</v>
      </c>
      <c r="H7" s="3">
        <v>6</v>
      </c>
      <c r="I7" s="2" t="s">
        <v>38</v>
      </c>
      <c r="J7" s="3">
        <v>6</v>
      </c>
      <c r="K7" s="2" t="s">
        <v>49</v>
      </c>
      <c r="L7" s="3">
        <v>6</v>
      </c>
      <c r="M7" s="2" t="s">
        <v>59</v>
      </c>
      <c r="N7" s="3">
        <v>6</v>
      </c>
      <c r="O7" s="2" t="s">
        <v>31</v>
      </c>
      <c r="P7" s="3">
        <v>6</v>
      </c>
      <c r="W7" s="2" t="s">
        <v>211</v>
      </c>
      <c r="Y7" s="2" t="s">
        <v>83</v>
      </c>
      <c r="Z7" s="3">
        <v>6</v>
      </c>
      <c r="AA7" s="2" t="s">
        <v>97</v>
      </c>
      <c r="AB7" s="3">
        <v>6</v>
      </c>
      <c r="AC7" s="2" t="s">
        <v>103</v>
      </c>
      <c r="AD7" s="3">
        <v>6</v>
      </c>
      <c r="AE7" s="2" t="s">
        <v>109</v>
      </c>
      <c r="AF7" s="3">
        <v>6</v>
      </c>
      <c r="AG7" s="2" t="s">
        <v>115</v>
      </c>
      <c r="AH7" s="3">
        <v>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
  <sheetViews>
    <sheetView topLeftCell="K1" zoomScale="80" zoomScaleNormal="80" workbookViewId="0">
      <selection activeCell="U2" sqref="U2:V6"/>
    </sheetView>
  </sheetViews>
  <sheetFormatPr defaultRowHeight="15" x14ac:dyDescent="0.25"/>
  <cols>
    <col min="1" max="1" width="36.28515625" customWidth="1"/>
    <col min="2" max="2" width="3.140625" customWidth="1"/>
    <col min="3" max="3" width="36.7109375" customWidth="1"/>
    <col min="4" max="4" width="2.42578125" customWidth="1"/>
    <col min="5" max="5" width="35.5703125" customWidth="1"/>
    <col min="6" max="6" width="2.85546875" customWidth="1"/>
    <col min="7" max="7" width="32.28515625" customWidth="1"/>
    <col min="8" max="8" width="3.140625" customWidth="1"/>
    <col min="9" max="9" width="36.5703125" customWidth="1"/>
    <col min="10" max="10" width="3.28515625" customWidth="1"/>
    <col min="11" max="11" width="32.140625" customWidth="1"/>
    <col min="12" max="12" width="3.42578125" customWidth="1"/>
    <col min="13" max="13" width="28.42578125" customWidth="1"/>
    <col min="14" max="14" width="3.42578125" customWidth="1"/>
    <col min="15" max="15" width="30.5703125" customWidth="1"/>
    <col min="16" max="16" width="3.28515625" customWidth="1"/>
    <col min="19" max="19" width="32" customWidth="1"/>
    <col min="20" max="20" width="3.85546875" customWidth="1"/>
    <col min="21" max="21" width="33.28515625" customWidth="1"/>
    <col min="22" max="22" width="4.85546875" customWidth="1"/>
    <col min="23" max="23" width="33.28515625" customWidth="1"/>
    <col min="24" max="24" width="3" customWidth="1"/>
    <col min="25" max="25" width="32.5703125" customWidth="1"/>
    <col min="26" max="26" width="2.85546875" customWidth="1"/>
    <col min="27" max="27" width="34.42578125" customWidth="1"/>
    <col min="28" max="28" width="2.42578125" customWidth="1"/>
    <col min="29" max="29" width="24.7109375" customWidth="1"/>
    <col min="30" max="30" width="3.42578125" customWidth="1"/>
    <col min="31" max="31" width="26.28515625" customWidth="1"/>
    <col min="32" max="32" width="3.42578125" customWidth="1"/>
    <col min="33" max="33" width="31.85546875" customWidth="1"/>
    <col min="34" max="34" width="4.42578125" customWidth="1"/>
  </cols>
  <sheetData>
    <row r="1" spans="1:34" s="1" customFormat="1" x14ac:dyDescent="0.25">
      <c r="A1" s="1" t="s">
        <v>0</v>
      </c>
      <c r="C1" s="1" t="s">
        <v>1</v>
      </c>
      <c r="E1" s="1" t="s">
        <v>4</v>
      </c>
      <c r="G1" s="1" t="s">
        <v>30</v>
      </c>
      <c r="I1" s="1" t="s">
        <v>44</v>
      </c>
      <c r="K1" s="1" t="s">
        <v>48</v>
      </c>
      <c r="M1" s="1" t="s">
        <v>54</v>
      </c>
      <c r="O1" s="1" t="s">
        <v>55</v>
      </c>
      <c r="Q1" s="1" t="s">
        <v>60</v>
      </c>
      <c r="S1" s="1" t="s">
        <v>75</v>
      </c>
      <c r="U1" s="1" t="s">
        <v>76</v>
      </c>
      <c r="W1" s="1" t="s">
        <v>147</v>
      </c>
      <c r="Y1" s="1" t="s">
        <v>78</v>
      </c>
      <c r="AA1" s="1" t="s">
        <v>88</v>
      </c>
      <c r="AC1" s="1" t="s">
        <v>90</v>
      </c>
      <c r="AE1" s="1" t="s">
        <v>91</v>
      </c>
      <c r="AG1" s="1" t="s">
        <v>89</v>
      </c>
    </row>
    <row r="2" spans="1:34" s="3" customFormat="1" ht="115.5" x14ac:dyDescent="0.3">
      <c r="A2" s="2" t="s">
        <v>13</v>
      </c>
      <c r="B2" s="3">
        <v>3</v>
      </c>
      <c r="C2" s="2" t="s">
        <v>18</v>
      </c>
      <c r="D2" s="3">
        <v>2</v>
      </c>
      <c r="E2" s="2" t="s">
        <v>25</v>
      </c>
      <c r="F2" s="3">
        <v>3</v>
      </c>
      <c r="G2" s="2" t="s">
        <v>31</v>
      </c>
      <c r="H2" s="3">
        <v>6</v>
      </c>
      <c r="I2" s="2" t="s">
        <v>40</v>
      </c>
      <c r="J2" s="3">
        <v>2</v>
      </c>
      <c r="K2" s="2" t="s">
        <v>49</v>
      </c>
      <c r="L2" s="3">
        <v>6</v>
      </c>
      <c r="M2" s="2" t="s">
        <v>57</v>
      </c>
      <c r="N2" s="3">
        <v>4</v>
      </c>
      <c r="O2" s="2" t="s">
        <v>31</v>
      </c>
      <c r="P2" s="3">
        <v>6</v>
      </c>
      <c r="Q2" s="3" t="s">
        <v>61</v>
      </c>
      <c r="R2" s="3">
        <v>1</v>
      </c>
      <c r="S2" s="2" t="s">
        <v>74</v>
      </c>
      <c r="T2" s="3">
        <v>6</v>
      </c>
      <c r="U2" s="2" t="s">
        <v>214</v>
      </c>
      <c r="V2" s="2">
        <v>3</v>
      </c>
      <c r="W2" s="2" t="s">
        <v>208</v>
      </c>
      <c r="X2" s="3">
        <v>3</v>
      </c>
      <c r="Y2" s="2" t="s">
        <v>83</v>
      </c>
      <c r="Z2" s="3">
        <v>6</v>
      </c>
      <c r="AA2" s="2" t="s">
        <v>95</v>
      </c>
      <c r="AB2" s="3">
        <v>4</v>
      </c>
      <c r="AC2" s="2" t="s">
        <v>99</v>
      </c>
      <c r="AD2" s="3">
        <v>2</v>
      </c>
      <c r="AE2" s="2" t="s">
        <v>105</v>
      </c>
      <c r="AF2" s="3">
        <v>2</v>
      </c>
      <c r="AG2" s="2" t="s">
        <v>114</v>
      </c>
      <c r="AH2" s="3">
        <v>5</v>
      </c>
    </row>
    <row r="3" spans="1:34" s="3" customFormat="1" ht="115.5" x14ac:dyDescent="0.3">
      <c r="A3" s="2" t="s">
        <v>12</v>
      </c>
      <c r="B3" s="3">
        <v>2</v>
      </c>
      <c r="C3" s="2" t="s">
        <v>19</v>
      </c>
      <c r="D3" s="3">
        <v>3</v>
      </c>
      <c r="E3" s="2" t="s">
        <v>24</v>
      </c>
      <c r="F3" s="3">
        <v>2</v>
      </c>
      <c r="G3" s="2" t="s">
        <v>36</v>
      </c>
      <c r="H3" s="3">
        <v>5</v>
      </c>
      <c r="I3" s="2" t="s">
        <v>38</v>
      </c>
      <c r="J3" s="3">
        <v>6</v>
      </c>
      <c r="K3" s="2" t="s">
        <v>51</v>
      </c>
      <c r="L3" s="3">
        <v>2</v>
      </c>
      <c r="M3" s="2" t="s">
        <v>59</v>
      </c>
      <c r="N3" s="3">
        <v>6</v>
      </c>
      <c r="O3" s="2" t="s">
        <v>36</v>
      </c>
      <c r="P3" s="3">
        <v>5</v>
      </c>
      <c r="Q3" s="3" t="s">
        <v>62</v>
      </c>
      <c r="R3" s="3">
        <v>2</v>
      </c>
      <c r="S3" s="2" t="s">
        <v>70</v>
      </c>
      <c r="T3" s="3">
        <v>2</v>
      </c>
      <c r="U3" s="2" t="s">
        <v>215</v>
      </c>
      <c r="V3" s="2">
        <v>4</v>
      </c>
      <c r="W3" s="3" t="s">
        <v>209</v>
      </c>
      <c r="X3" s="3">
        <v>4</v>
      </c>
      <c r="Y3" s="2" t="s">
        <v>79</v>
      </c>
      <c r="Z3" s="3">
        <v>1</v>
      </c>
      <c r="AA3" s="2" t="s">
        <v>96</v>
      </c>
      <c r="AB3" s="3">
        <v>5</v>
      </c>
      <c r="AC3" s="2" t="s">
        <v>102</v>
      </c>
      <c r="AD3" s="3">
        <v>5</v>
      </c>
      <c r="AE3" s="2" t="s">
        <v>107</v>
      </c>
      <c r="AF3" s="3">
        <v>4</v>
      </c>
      <c r="AG3" s="2" t="s">
        <v>113</v>
      </c>
      <c r="AH3" s="3">
        <v>4</v>
      </c>
    </row>
    <row r="4" spans="1:34" s="3" customFormat="1" ht="99" x14ac:dyDescent="0.3">
      <c r="A4" s="2" t="s">
        <v>11</v>
      </c>
      <c r="B4" s="3">
        <v>1</v>
      </c>
      <c r="C4" s="2" t="s">
        <v>17</v>
      </c>
      <c r="D4" s="3">
        <v>1</v>
      </c>
      <c r="E4" s="2" t="s">
        <v>26</v>
      </c>
      <c r="F4" s="3">
        <v>4</v>
      </c>
      <c r="G4" s="2" t="s">
        <v>33</v>
      </c>
      <c r="H4" s="3">
        <v>2</v>
      </c>
      <c r="I4" s="2" t="s">
        <v>41</v>
      </c>
      <c r="J4" s="3">
        <v>3</v>
      </c>
      <c r="K4" s="2" t="s">
        <v>53</v>
      </c>
      <c r="L4" s="3">
        <v>5</v>
      </c>
      <c r="M4" s="2" t="s">
        <v>33</v>
      </c>
      <c r="N4" s="3">
        <v>2</v>
      </c>
      <c r="O4" s="2" t="s">
        <v>33</v>
      </c>
      <c r="P4" s="3">
        <v>2</v>
      </c>
      <c r="S4" s="2" t="s">
        <v>72</v>
      </c>
      <c r="T4" s="3">
        <v>4</v>
      </c>
      <c r="U4" s="2" t="s">
        <v>217</v>
      </c>
      <c r="V4" s="3">
        <v>6</v>
      </c>
      <c r="W4" s="2" t="s">
        <v>211</v>
      </c>
      <c r="X4" s="3">
        <v>6</v>
      </c>
      <c r="Y4" s="2" t="s">
        <v>82</v>
      </c>
      <c r="Z4" s="3">
        <v>5</v>
      </c>
      <c r="AA4" s="2" t="s">
        <v>97</v>
      </c>
      <c r="AB4" s="3">
        <v>6</v>
      </c>
      <c r="AC4" s="2" t="s">
        <v>103</v>
      </c>
      <c r="AD4" s="3">
        <v>6</v>
      </c>
      <c r="AE4" s="2" t="s">
        <v>106</v>
      </c>
      <c r="AF4" s="3">
        <v>3</v>
      </c>
      <c r="AG4" s="2" t="s">
        <v>110</v>
      </c>
      <c r="AH4" s="3">
        <v>1</v>
      </c>
    </row>
    <row r="5" spans="1:34" s="3" customFormat="1" ht="115.5" x14ac:dyDescent="0.3">
      <c r="A5" s="2" t="s">
        <v>14</v>
      </c>
      <c r="B5" s="3">
        <v>4</v>
      </c>
      <c r="C5" s="2" t="s">
        <v>20</v>
      </c>
      <c r="D5" s="3">
        <v>4</v>
      </c>
      <c r="E5" s="2" t="s">
        <v>23</v>
      </c>
      <c r="F5" s="3">
        <v>1</v>
      </c>
      <c r="G5" s="2" t="s">
        <v>34</v>
      </c>
      <c r="H5" s="3">
        <v>3</v>
      </c>
      <c r="I5" s="2" t="s">
        <v>39</v>
      </c>
      <c r="J5" s="3">
        <v>1</v>
      </c>
      <c r="K5" s="2" t="s">
        <v>117</v>
      </c>
      <c r="L5" s="3">
        <v>3</v>
      </c>
      <c r="M5" s="2" t="s">
        <v>32</v>
      </c>
      <c r="N5" s="3">
        <v>1</v>
      </c>
      <c r="O5" s="2" t="s">
        <v>34</v>
      </c>
      <c r="P5" s="3">
        <v>3</v>
      </c>
      <c r="S5" s="2" t="s">
        <v>71</v>
      </c>
      <c r="T5" s="3">
        <v>3</v>
      </c>
      <c r="U5" s="2" t="s">
        <v>216</v>
      </c>
      <c r="V5" s="2">
        <v>5</v>
      </c>
      <c r="W5" s="2" t="s">
        <v>210</v>
      </c>
      <c r="X5" s="3">
        <v>5</v>
      </c>
      <c r="Y5" s="2" t="s">
        <v>81</v>
      </c>
      <c r="Z5" s="3">
        <v>3</v>
      </c>
      <c r="AA5" s="2" t="s">
        <v>92</v>
      </c>
      <c r="AB5" s="3">
        <v>1</v>
      </c>
      <c r="AC5" s="2" t="s">
        <v>101</v>
      </c>
      <c r="AD5" s="3">
        <v>4</v>
      </c>
      <c r="AE5" s="2" t="s">
        <v>109</v>
      </c>
      <c r="AF5" s="3">
        <v>6</v>
      </c>
      <c r="AG5" s="2" t="s">
        <v>115</v>
      </c>
      <c r="AH5" s="3">
        <v>6</v>
      </c>
    </row>
    <row r="6" spans="1:34" s="3" customFormat="1" ht="99" x14ac:dyDescent="0.3">
      <c r="A6" s="2" t="s">
        <v>16</v>
      </c>
      <c r="B6" s="3">
        <v>6</v>
      </c>
      <c r="C6" s="2" t="s">
        <v>22</v>
      </c>
      <c r="D6" s="3">
        <v>6</v>
      </c>
      <c r="E6" s="2" t="s">
        <v>27</v>
      </c>
      <c r="F6" s="3">
        <v>5</v>
      </c>
      <c r="G6" s="2" t="s">
        <v>32</v>
      </c>
      <c r="H6" s="3">
        <v>1</v>
      </c>
      <c r="I6" s="2" t="s">
        <v>42</v>
      </c>
      <c r="J6" s="3">
        <v>4</v>
      </c>
      <c r="K6" s="2" t="s">
        <v>50</v>
      </c>
      <c r="L6" s="3">
        <v>1</v>
      </c>
      <c r="M6" s="2" t="s">
        <v>58</v>
      </c>
      <c r="N6" s="3">
        <v>5</v>
      </c>
      <c r="O6" s="2" t="s">
        <v>32</v>
      </c>
      <c r="P6" s="3">
        <v>1</v>
      </c>
      <c r="S6" s="2" t="s">
        <v>73</v>
      </c>
      <c r="T6" s="3">
        <v>5</v>
      </c>
      <c r="U6" s="2" t="s">
        <v>213</v>
      </c>
      <c r="V6" s="2">
        <v>2</v>
      </c>
      <c r="W6" s="2" t="s">
        <v>206</v>
      </c>
      <c r="X6" s="3">
        <v>1</v>
      </c>
      <c r="Y6" s="3" t="s">
        <v>203</v>
      </c>
      <c r="Z6" s="3">
        <v>4</v>
      </c>
      <c r="AA6" s="2" t="s">
        <v>93</v>
      </c>
      <c r="AB6" s="3">
        <v>2</v>
      </c>
      <c r="AC6" s="2" t="s">
        <v>98</v>
      </c>
      <c r="AD6" s="3">
        <v>1</v>
      </c>
      <c r="AE6" s="2" t="s">
        <v>108</v>
      </c>
      <c r="AF6" s="3">
        <v>5</v>
      </c>
      <c r="AG6" s="2" t="s">
        <v>111</v>
      </c>
      <c r="AH6" s="3">
        <v>2</v>
      </c>
    </row>
    <row r="7" spans="1:34" s="3" customFormat="1" ht="99" x14ac:dyDescent="0.3">
      <c r="A7" s="2" t="s">
        <v>15</v>
      </c>
      <c r="B7" s="3">
        <v>5</v>
      </c>
      <c r="C7" s="2" t="s">
        <v>21</v>
      </c>
      <c r="D7" s="3">
        <v>5</v>
      </c>
      <c r="E7" s="2" t="s">
        <v>28</v>
      </c>
      <c r="F7" s="3">
        <v>6</v>
      </c>
      <c r="G7" s="2" t="s">
        <v>35</v>
      </c>
      <c r="H7" s="3">
        <v>4</v>
      </c>
      <c r="I7" s="2" t="s">
        <v>43</v>
      </c>
      <c r="J7" s="3">
        <v>5</v>
      </c>
      <c r="K7" s="2" t="s">
        <v>52</v>
      </c>
      <c r="L7" s="3">
        <v>4</v>
      </c>
      <c r="M7" s="2" t="s">
        <v>56</v>
      </c>
      <c r="N7" s="3">
        <v>3</v>
      </c>
      <c r="O7" s="2" t="s">
        <v>35</v>
      </c>
      <c r="P7" s="3">
        <v>4</v>
      </c>
      <c r="W7" s="2" t="s">
        <v>207</v>
      </c>
      <c r="X7" s="3">
        <v>2</v>
      </c>
      <c r="Y7" s="2" t="s">
        <v>80</v>
      </c>
      <c r="Z7" s="3">
        <v>2</v>
      </c>
      <c r="AA7" s="2" t="s">
        <v>94</v>
      </c>
      <c r="AB7" s="3">
        <v>3</v>
      </c>
      <c r="AC7" s="2" t="s">
        <v>100</v>
      </c>
      <c r="AD7" s="3">
        <v>3</v>
      </c>
      <c r="AE7" s="2" t="s">
        <v>104</v>
      </c>
      <c r="AF7" s="3">
        <v>1</v>
      </c>
      <c r="AG7" s="2" t="s">
        <v>112</v>
      </c>
      <c r="AH7" s="3">
        <v>3</v>
      </c>
    </row>
  </sheetData>
  <sortState ref="U2:V6">
    <sortCondition ref="U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2" workbookViewId="0">
      <selection activeCell="F13" sqref="F13"/>
    </sheetView>
  </sheetViews>
  <sheetFormatPr defaultRowHeight="15" x14ac:dyDescent="0.25"/>
  <cols>
    <col min="2" max="2" width="18.140625" customWidth="1"/>
    <col min="3" max="6" width="39.5703125" customWidth="1"/>
  </cols>
  <sheetData>
    <row r="1" spans="1:6" ht="27" x14ac:dyDescent="0.25">
      <c r="A1" s="96"/>
      <c r="B1" s="97"/>
      <c r="C1" s="100" t="s">
        <v>123</v>
      </c>
      <c r="D1" s="25" t="s">
        <v>124</v>
      </c>
      <c r="E1" s="27" t="s">
        <v>126</v>
      </c>
      <c r="F1" s="29" t="s">
        <v>128</v>
      </c>
    </row>
    <row r="2" spans="1:6" ht="15.75" thickBot="1" x14ac:dyDescent="0.3">
      <c r="A2" s="98"/>
      <c r="B2" s="99"/>
      <c r="C2" s="101"/>
      <c r="D2" s="26" t="s">
        <v>125</v>
      </c>
      <c r="E2" s="28" t="s">
        <v>127</v>
      </c>
      <c r="F2" s="30" t="s">
        <v>129</v>
      </c>
    </row>
    <row r="3" spans="1:6" ht="108.75" thickBot="1" x14ac:dyDescent="0.3">
      <c r="A3" s="102" t="s">
        <v>121</v>
      </c>
      <c r="B3" s="41" t="s">
        <v>130</v>
      </c>
      <c r="C3" s="39" t="s">
        <v>131</v>
      </c>
      <c r="D3" s="39" t="s">
        <v>202</v>
      </c>
      <c r="E3" s="39" t="s">
        <v>189</v>
      </c>
      <c r="F3" s="39" t="s">
        <v>132</v>
      </c>
    </row>
    <row r="4" spans="1:6" ht="135.75" thickBot="1" x14ac:dyDescent="0.3">
      <c r="A4" s="103"/>
      <c r="B4" s="33" t="s">
        <v>3</v>
      </c>
      <c r="C4" s="39" t="s">
        <v>135</v>
      </c>
      <c r="D4" s="39" t="s">
        <v>136</v>
      </c>
      <c r="E4" s="39" t="s">
        <v>190</v>
      </c>
      <c r="F4" s="39" t="s">
        <v>137</v>
      </c>
    </row>
    <row r="5" spans="1:6" ht="122.25" thickBot="1" x14ac:dyDescent="0.3">
      <c r="A5" s="103"/>
      <c r="B5" s="33" t="s">
        <v>138</v>
      </c>
      <c r="C5" s="40" t="s">
        <v>139</v>
      </c>
      <c r="D5" s="40" t="s">
        <v>140</v>
      </c>
      <c r="E5" s="40" t="s">
        <v>141</v>
      </c>
      <c r="F5" s="40" t="s">
        <v>142</v>
      </c>
    </row>
    <row r="6" spans="1:6" ht="162" customHeight="1" thickBot="1" x14ac:dyDescent="0.3">
      <c r="A6" s="103"/>
      <c r="B6" s="33" t="s">
        <v>75</v>
      </c>
      <c r="C6" s="39" t="s">
        <v>218</v>
      </c>
      <c r="D6" s="42" t="s">
        <v>143</v>
      </c>
      <c r="E6" s="39" t="s">
        <v>219</v>
      </c>
      <c r="F6" s="39" t="s">
        <v>220</v>
      </c>
    </row>
    <row r="7" spans="1:6" ht="162" customHeight="1" thickBot="1" x14ac:dyDescent="0.3">
      <c r="A7" s="103"/>
      <c r="B7" s="34" t="s">
        <v>144</v>
      </c>
      <c r="C7" s="39" t="s">
        <v>145</v>
      </c>
      <c r="D7" s="39" t="s">
        <v>146</v>
      </c>
      <c r="E7" s="45" t="s">
        <v>221</v>
      </c>
      <c r="F7" s="42" t="s">
        <v>222</v>
      </c>
    </row>
    <row r="8" spans="1:6" ht="162" customHeight="1" thickBot="1" x14ac:dyDescent="0.3">
      <c r="A8" s="103"/>
      <c r="B8" s="34" t="s">
        <v>147</v>
      </c>
      <c r="C8" s="39" t="s">
        <v>148</v>
      </c>
      <c r="D8" s="46" t="s">
        <v>223</v>
      </c>
      <c r="E8" s="39" t="s">
        <v>149</v>
      </c>
      <c r="F8" s="39" t="s">
        <v>224</v>
      </c>
    </row>
    <row r="9" spans="1:6" ht="95.25" thickBot="1" x14ac:dyDescent="0.3">
      <c r="A9" s="104"/>
      <c r="B9" s="35" t="s">
        <v>150</v>
      </c>
      <c r="C9" s="31" t="s">
        <v>151</v>
      </c>
      <c r="D9" s="31" t="s">
        <v>152</v>
      </c>
      <c r="E9" s="31" t="s">
        <v>153</v>
      </c>
      <c r="F9" s="31" t="s">
        <v>154</v>
      </c>
    </row>
    <row r="10" spans="1:6" ht="121.5" customHeight="1" thickBot="1" x14ac:dyDescent="0.3">
      <c r="A10" s="94" t="s">
        <v>122</v>
      </c>
      <c r="B10" s="34" t="s">
        <v>155</v>
      </c>
      <c r="C10" s="39" t="s">
        <v>156</v>
      </c>
      <c r="D10" s="39" t="s">
        <v>157</v>
      </c>
      <c r="E10" s="39" t="s">
        <v>196</v>
      </c>
      <c r="F10" s="39" t="s">
        <v>197</v>
      </c>
    </row>
    <row r="11" spans="1:6" ht="108" customHeight="1" thickBot="1" x14ac:dyDescent="0.3">
      <c r="A11" s="95"/>
      <c r="B11" s="34" t="s">
        <v>158</v>
      </c>
      <c r="C11" s="39" t="s">
        <v>159</v>
      </c>
      <c r="D11" s="39" t="s">
        <v>198</v>
      </c>
      <c r="E11" s="39" t="s">
        <v>199</v>
      </c>
      <c r="F11" s="39" t="s">
        <v>160</v>
      </c>
    </row>
    <row r="12" spans="1:6" ht="121.5" customHeight="1" thickBot="1" x14ac:dyDescent="0.3">
      <c r="A12" s="95"/>
      <c r="B12" s="34" t="s">
        <v>161</v>
      </c>
      <c r="C12" s="39" t="s">
        <v>162</v>
      </c>
      <c r="D12" s="39" t="s">
        <v>163</v>
      </c>
      <c r="E12" s="39" t="s">
        <v>200</v>
      </c>
      <c r="F12" s="39" t="s">
        <v>201</v>
      </c>
    </row>
    <row r="13" spans="1:6" ht="121.5" customHeight="1" thickBot="1" x14ac:dyDescent="0.3">
      <c r="A13" s="95"/>
      <c r="B13" s="33" t="s">
        <v>186</v>
      </c>
      <c r="C13" s="39" t="s">
        <v>164</v>
      </c>
      <c r="D13" s="39" t="s">
        <v>226</v>
      </c>
      <c r="E13" s="39" t="s">
        <v>165</v>
      </c>
      <c r="F13" s="39" t="s">
        <v>227</v>
      </c>
    </row>
    <row r="14" spans="1:6" ht="148.5" customHeight="1" thickBot="1" x14ac:dyDescent="0.3">
      <c r="A14" s="91" t="s">
        <v>166</v>
      </c>
      <c r="B14" s="34" t="s">
        <v>167</v>
      </c>
      <c r="C14" s="39" t="s">
        <v>168</v>
      </c>
      <c r="D14" s="39" t="s">
        <v>169</v>
      </c>
      <c r="E14" s="39" t="s">
        <v>191</v>
      </c>
      <c r="F14" s="39" t="s">
        <v>170</v>
      </c>
    </row>
    <row r="15" spans="1:6" ht="162" customHeight="1" thickBot="1" x14ac:dyDescent="0.3">
      <c r="A15" s="92"/>
      <c r="B15" s="34" t="s">
        <v>171</v>
      </c>
      <c r="C15" s="39" t="s">
        <v>172</v>
      </c>
      <c r="D15" s="39" t="s">
        <v>173</v>
      </c>
      <c r="E15" s="39" t="s">
        <v>192</v>
      </c>
      <c r="F15" s="39" t="s">
        <v>193</v>
      </c>
    </row>
    <row r="16" spans="1:6" ht="94.5" customHeight="1" thickBot="1" x14ac:dyDescent="0.3">
      <c r="A16" s="92"/>
      <c r="B16" s="34" t="s">
        <v>174</v>
      </c>
      <c r="C16" s="39" t="s">
        <v>175</v>
      </c>
      <c r="D16" s="39" t="s">
        <v>194</v>
      </c>
      <c r="E16" s="39" t="s">
        <v>176</v>
      </c>
      <c r="F16" s="39" t="s">
        <v>177</v>
      </c>
    </row>
    <row r="17" spans="1:6" ht="108" customHeight="1" thickBot="1" x14ac:dyDescent="0.3">
      <c r="A17" s="92"/>
      <c r="B17" s="33" t="s">
        <v>187</v>
      </c>
      <c r="C17" s="40" t="s">
        <v>178</v>
      </c>
      <c r="D17" s="40" t="s">
        <v>179</v>
      </c>
      <c r="E17" s="40" t="s">
        <v>180</v>
      </c>
      <c r="F17" s="40" t="s">
        <v>195</v>
      </c>
    </row>
    <row r="18" spans="1:6" ht="81.75" thickBot="1" x14ac:dyDescent="0.3">
      <c r="A18" s="93"/>
      <c r="B18" s="35" t="s">
        <v>181</v>
      </c>
      <c r="C18" s="31" t="s">
        <v>182</v>
      </c>
      <c r="D18" s="31" t="s">
        <v>183</v>
      </c>
      <c r="E18" s="31" t="s">
        <v>184</v>
      </c>
      <c r="F18" s="31" t="s">
        <v>185</v>
      </c>
    </row>
  </sheetData>
  <mergeCells count="5">
    <mergeCell ref="A14:A18"/>
    <mergeCell ref="A10:A13"/>
    <mergeCell ref="A1:B2"/>
    <mergeCell ref="C1:C2"/>
    <mergeCell ref="A3:A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35</vt:i4>
      </vt:variant>
    </vt:vector>
  </HeadingPairs>
  <TitlesOfParts>
    <vt:vector size="41" baseType="lpstr">
      <vt:lpstr>Instructions</vt:lpstr>
      <vt:lpstr>Self-Assessment</vt:lpstr>
      <vt:lpstr>Model Results</vt:lpstr>
      <vt:lpstr>Dropdown Lists</vt:lpstr>
      <vt:lpstr>Dropdown Lists for Search</vt:lpstr>
      <vt:lpstr>Guidance</vt:lpstr>
      <vt:lpstr>'Self-Assessment'!_Ref351389207</vt:lpstr>
      <vt:lpstr>'Dropdown Lists for Search'!allocation</vt:lpstr>
      <vt:lpstr>allocation</vt:lpstr>
      <vt:lpstr>'Dropdown Lists for Search'!analysis</vt:lpstr>
      <vt:lpstr>analysis</vt:lpstr>
      <vt:lpstr>'Dropdown Lists for Search'!availability</vt:lpstr>
      <vt:lpstr>availability</vt:lpstr>
      <vt:lpstr>'Dropdown Lists for Search'!funding</vt:lpstr>
      <vt:lpstr>funding</vt:lpstr>
      <vt:lpstr>'Dropdown Lists for Search'!goals</vt:lpstr>
      <vt:lpstr>goals</vt:lpstr>
      <vt:lpstr>'Dropdown Lists for Search'!integration</vt:lpstr>
      <vt:lpstr>integration</vt:lpstr>
      <vt:lpstr>'Dropdown Lists for Search'!measures</vt:lpstr>
      <vt:lpstr>measures</vt:lpstr>
      <vt:lpstr>'Dropdown Lists for Search'!modal</vt:lpstr>
      <vt:lpstr>modal</vt:lpstr>
      <vt:lpstr>'Dropdown Lists for Search'!monitoring</vt:lpstr>
      <vt:lpstr>monitoring</vt:lpstr>
      <vt:lpstr>operations</vt:lpstr>
      <vt:lpstr>'Dropdown Lists for Search'!organization</vt:lpstr>
      <vt:lpstr>organization</vt:lpstr>
      <vt:lpstr>'Dropdown Lists for Search'!partnerships</vt:lpstr>
      <vt:lpstr>partnerships</vt:lpstr>
      <vt:lpstr>'Dropdown Lists for Search'!planning</vt:lpstr>
      <vt:lpstr>planning</vt:lpstr>
      <vt:lpstr>'Model Results'!Print_Area</vt:lpstr>
      <vt:lpstr>'Dropdown Lists for Search'!sharing</vt:lpstr>
      <vt:lpstr>sharing</vt:lpstr>
      <vt:lpstr>'Dropdown Lists for Search'!targets</vt:lpstr>
      <vt:lpstr>targets</vt:lpstr>
      <vt:lpstr>'Dropdown Lists for Search'!users</vt:lpstr>
      <vt:lpstr>users</vt:lpstr>
      <vt:lpstr>'Dropdown Lists for Search'!yesno</vt:lpstr>
      <vt:lpstr>yesno</vt:lpstr>
    </vt:vector>
  </TitlesOfParts>
  <Company>Cambridge Systematics,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Cempel</dc:creator>
  <cp:lastModifiedBy>Michael.Nesbitt</cp:lastModifiedBy>
  <cp:lastPrinted>2013-09-25T19:35:58Z</cp:lastPrinted>
  <dcterms:created xsi:type="dcterms:W3CDTF">2013-04-01T16:50:01Z</dcterms:created>
  <dcterms:modified xsi:type="dcterms:W3CDTF">2013-09-25T19:37:15Z</dcterms:modified>
</cp:coreProperties>
</file>