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Y 2007" sheetId="1" r:id="rId1"/>
  </sheets>
  <definedNames>
    <definedName name="2007">#REF!</definedName>
  </definedNames>
  <calcPr fullCalcOnLoad="1"/>
</workbook>
</file>

<file path=xl/sharedStrings.xml><?xml version="1.0" encoding="utf-8"?>
<sst xmlns="http://schemas.openxmlformats.org/spreadsheetml/2006/main" count="179" uniqueCount="127">
  <si>
    <t>Alabama</t>
  </si>
  <si>
    <t>Alaska</t>
  </si>
  <si>
    <t>Arizona</t>
  </si>
  <si>
    <t>Arkansas</t>
  </si>
  <si>
    <t>California</t>
  </si>
  <si>
    <t>Colorado</t>
  </si>
  <si>
    <t>-</t>
  </si>
  <si>
    <t>Connecticut</t>
  </si>
  <si>
    <t>Delaware</t>
  </si>
  <si>
    <t>District of Columbia</t>
  </si>
  <si>
    <t>Florida</t>
  </si>
  <si>
    <t>Value of Approved VE Change Proposals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</si>
  <si>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</si>
  <si>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</si>
  <si>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</si>
  <si>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</si>
  <si>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</si>
  <si>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</si>
  <si>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</si>
  <si>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</si>
  <si>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</si>
  <si>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</si>
  <si>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</si>
  <si>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</si>
  <si>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</si>
  <si>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</si>
  <si>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</si>
  <si>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</si>
  <si>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</si>
  <si>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</si>
  <si>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</si>
  <si>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</si>
  <si>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</si>
  <si>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</si>
  <si>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</si>
  <si>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</si>
  <si>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</si>
  <si>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</si>
  <si>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</si>
  <si>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</si>
  <si>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</si>
  <si>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</si>
  <si>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</si>
  <si>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</si>
  <si>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</si>
  <si>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</si>
  <si>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</si>
  <si>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</si>
  <si>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</si>
  <si>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</si>
  <si>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</si>
  <si>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</si>
  <si>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</si>
  <si>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</si>
  <si>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Eastern Federal Lands</t>
  </si>
  <si>
    <t>Central Federal Lands</t>
  </si>
  <si>
    <t>Western Federal Lands</t>
  </si>
  <si>
    <t>State</t>
  </si>
  <si>
    <t>Number of VE Studies</t>
  </si>
  <si>
    <t>Cost of VE Studies</t>
  </si>
  <si>
    <t>Return On Investment</t>
  </si>
  <si>
    <t>% of Project Costs Saved</t>
  </si>
  <si>
    <t>Number of VE Change Proposals</t>
  </si>
  <si>
    <t>Value of VE Change Proposals</t>
  </si>
  <si>
    <t>Number of Approved VE Change Proposals</t>
  </si>
  <si>
    <t>VE Change Proposal Acceptance Rate</t>
  </si>
  <si>
    <t>In-House</t>
  </si>
  <si>
    <t>Consultant</t>
  </si>
  <si>
    <t>Total</t>
  </si>
  <si>
    <t>Number of VE Recommen-dations</t>
  </si>
  <si>
    <t>Value of VE Recommen-dations</t>
  </si>
  <si>
    <t>Number of Approved Recommen-dations</t>
  </si>
  <si>
    <t>Value of Approved Recommen-dations</t>
  </si>
  <si>
    <t>Recommen-dation Acceptance Rate</t>
  </si>
  <si>
    <t>Federal Highway Administration</t>
  </si>
  <si>
    <t>FY 2007 Value Engineering Summary</t>
  </si>
  <si>
    <t>2:1</t>
  </si>
  <si>
    <t>3:1</t>
  </si>
  <si>
    <t>63:1</t>
  </si>
  <si>
    <t>22:1</t>
  </si>
  <si>
    <t>60:1</t>
  </si>
  <si>
    <t>77:1</t>
  </si>
  <si>
    <t>11:1</t>
  </si>
  <si>
    <t>52:1</t>
  </si>
  <si>
    <t>123:1</t>
  </si>
  <si>
    <t>104:1</t>
  </si>
  <si>
    <t>643:1</t>
  </si>
  <si>
    <t>101:1</t>
  </si>
  <si>
    <t>329:1</t>
  </si>
  <si>
    <t>82:1</t>
  </si>
  <si>
    <t>263:1</t>
  </si>
  <si>
    <t>399:1</t>
  </si>
  <si>
    <t>72:1</t>
  </si>
  <si>
    <t>468:1</t>
  </si>
  <si>
    <t>106:1</t>
  </si>
  <si>
    <t>638:1</t>
  </si>
  <si>
    <t>32:1</t>
  </si>
  <si>
    <t>88:1</t>
  </si>
  <si>
    <t>33:1</t>
  </si>
  <si>
    <t>45:1</t>
  </si>
  <si>
    <t>1190:1</t>
  </si>
  <si>
    <t>310:1</t>
  </si>
  <si>
    <t>15:1</t>
  </si>
  <si>
    <t>66:1</t>
  </si>
  <si>
    <t>14:1</t>
  </si>
  <si>
    <t>756:1</t>
  </si>
  <si>
    <t>6:1</t>
  </si>
  <si>
    <t>53:1</t>
  </si>
  <si>
    <t>87:1</t>
  </si>
  <si>
    <t>1487:1</t>
  </si>
  <si>
    <t>408:1</t>
  </si>
  <si>
    <t>463:1</t>
  </si>
  <si>
    <t>114:1</t>
  </si>
  <si>
    <t>31:1</t>
  </si>
  <si>
    <t>411:1</t>
  </si>
  <si>
    <t>199:1</t>
  </si>
  <si>
    <t>150:1</t>
  </si>
  <si>
    <t>157:1</t>
  </si>
  <si>
    <t>VE Study Data</t>
  </si>
  <si>
    <t>Estimated Costs of Projects Studied</t>
  </si>
  <si>
    <t>VE Recommendation Data</t>
  </si>
  <si>
    <t>VE Change Proposal Data</t>
  </si>
  <si>
    <t>Return On Investment = Value of Approved Recommendations/Total Cost of VE Studies</t>
  </si>
  <si>
    <t>% of Costs Saved = Value of Approved Recommendations/Estimated Costs of Projects Studied</t>
  </si>
  <si>
    <t>Legend:</t>
  </si>
  <si>
    <t>Total Savings Achieved</t>
  </si>
  <si>
    <t>Total Savings Achieved = Value of Approved Recommendations + Value of Approved VE Change Proposals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</si>
</sst>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7"/>
      <color indexed="9"/>
      <name val="MS Sans Serif"/>
      <family val="0"/>
    </font>
    <font>
      <b/>
      <sz val="8"/>
      <name val="MS Sans Serif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ck">
        <color indexed="22"/>
      </left>
      <right style="medium">
        <color indexed="55"/>
      </right>
      <top style="medium">
        <color indexed="55"/>
      </top>
      <bottom>
        <color indexed="63"/>
      </bottom>
    </border>
    <border>
      <left style="thick">
        <color indexed="22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/>
      <top>
        <color indexed="63"/>
      </top>
      <bottom>
        <color indexed="63"/>
      </bottom>
    </border>
    <border>
      <left style="medium">
        <color indexed="55"/>
      </left>
      <right style="thin"/>
      <top>
        <color indexed="63"/>
      </top>
      <bottom style="medium">
        <color indexed="55"/>
      </bottom>
    </border>
    <border>
      <left style="thick">
        <color indexed="22"/>
      </left>
      <right style="medium">
        <color indexed="55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" xfId="0" applyFont="1" applyBorder="1" applyAlignment="1">
      <alignment horizontal="right" vertical="top" wrapText="1" indent="1"/>
    </xf>
    <xf numFmtId="0" fontId="6" fillId="0" borderId="1" xfId="0" applyFont="1" applyBorder="1" applyAlignment="1">
      <alignment vertical="top" wrapText="1" indent="1"/>
    </xf>
    <xf numFmtId="0" fontId="0" fillId="0" borderId="0" xfId="0" applyAlignment="1">
      <alignment/>
    </xf>
    <xf numFmtId="44" fontId="6" fillId="0" borderId="1" xfId="17" applyFont="1" applyBorder="1" applyAlignment="1">
      <alignment horizontal="left" vertical="top" wrapText="1"/>
    </xf>
    <xf numFmtId="44" fontId="0" fillId="0" borderId="0" xfId="17" applyAlignment="1">
      <alignment horizontal="left"/>
    </xf>
    <xf numFmtId="44" fontId="6" fillId="0" borderId="1" xfId="17" applyFont="1" applyBorder="1" applyAlignment="1">
      <alignment horizontal="left" vertical="top" wrapText="1" indent="1"/>
    </xf>
    <xf numFmtId="44" fontId="6" fillId="0" borderId="1" xfId="17" applyFont="1" applyBorder="1" applyAlignment="1">
      <alignment vertical="top" wrapText="1"/>
    </xf>
    <xf numFmtId="44" fontId="0" fillId="0" borderId="0" xfId="17" applyAlignment="1">
      <alignment/>
    </xf>
    <xf numFmtId="0" fontId="7" fillId="2" borderId="1" xfId="0" applyFont="1" applyFill="1" applyBorder="1" applyAlignment="1">
      <alignment horizontal="center" vertical="top" wrapText="1"/>
    </xf>
    <xf numFmtId="44" fontId="7" fillId="2" borderId="1" xfId="17" applyFont="1" applyFill="1" applyBorder="1" applyAlignment="1">
      <alignment horizontal="left" vertical="top" wrapText="1"/>
    </xf>
    <xf numFmtId="9" fontId="6" fillId="0" borderId="1" xfId="21" applyFont="1" applyBorder="1" applyAlignment="1">
      <alignment horizontal="right" vertical="top" wrapText="1" indent="1"/>
    </xf>
    <xf numFmtId="9" fontId="6" fillId="0" borderId="1" xfId="21" applyFont="1" applyBorder="1" applyAlignment="1">
      <alignment vertical="top" wrapText="1" indent="1"/>
    </xf>
    <xf numFmtId="9" fontId="0" fillId="0" borderId="0" xfId="21" applyAlignment="1">
      <alignment/>
    </xf>
    <xf numFmtId="0" fontId="1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top" wrapText="1" indent="1"/>
    </xf>
    <xf numFmtId="3" fontId="6" fillId="0" borderId="1" xfId="0" applyNumberFormat="1" applyFont="1" applyBorder="1" applyAlignment="1">
      <alignment vertical="top" wrapText="1" indent="1"/>
    </xf>
    <xf numFmtId="3" fontId="0" fillId="0" borderId="0" xfId="0" applyNumberFormat="1" applyAlignment="1">
      <alignment/>
    </xf>
    <xf numFmtId="44" fontId="1" fillId="0" borderId="0" xfId="17" applyFont="1" applyAlignment="1">
      <alignment horizontal="left"/>
    </xf>
    <xf numFmtId="44" fontId="7" fillId="2" borderId="1" xfId="17" applyFont="1" applyFill="1" applyBorder="1" applyAlignment="1">
      <alignment horizontal="center" vertical="top" wrapText="1"/>
    </xf>
    <xf numFmtId="3" fontId="6" fillId="0" borderId="1" xfId="0" applyNumberFormat="1" applyFont="1" applyBorder="1" applyAlignment="1" quotePrefix="1">
      <alignment horizontal="right" vertical="top" wrapText="1" indent="1"/>
    </xf>
    <xf numFmtId="0" fontId="0" fillId="2" borderId="0" xfId="0" applyFill="1" applyAlignment="1">
      <alignment/>
    </xf>
    <xf numFmtId="44" fontId="0" fillId="2" borderId="0" xfId="17" applyFill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44" fontId="9" fillId="2" borderId="0" xfId="17" applyFont="1" applyFill="1" applyAlignment="1">
      <alignment horizontal="left"/>
    </xf>
    <xf numFmtId="44" fontId="10" fillId="2" borderId="0" xfId="17" applyFont="1" applyFill="1" applyAlignment="1">
      <alignment horizontal="left"/>
    </xf>
    <xf numFmtId="9" fontId="9" fillId="2" borderId="0" xfId="21" applyFont="1" applyFill="1" applyAlignment="1">
      <alignment/>
    </xf>
    <xf numFmtId="3" fontId="9" fillId="2" borderId="0" xfId="0" applyNumberFormat="1" applyFont="1" applyFill="1" applyAlignment="1">
      <alignment/>
    </xf>
    <xf numFmtId="9" fontId="0" fillId="2" borderId="0" xfId="21" applyFill="1" applyAlignment="1">
      <alignment/>
    </xf>
    <xf numFmtId="0" fontId="0" fillId="2" borderId="2" xfId="0" applyFill="1" applyBorder="1" applyAlignment="1">
      <alignment/>
    </xf>
    <xf numFmtId="44" fontId="0" fillId="2" borderId="2" xfId="17" applyFill="1" applyBorder="1" applyAlignment="1">
      <alignment horizontal="left"/>
    </xf>
    <xf numFmtId="44" fontId="9" fillId="2" borderId="2" xfId="17" applyFont="1" applyFill="1" applyBorder="1" applyAlignment="1">
      <alignment horizontal="left"/>
    </xf>
    <xf numFmtId="0" fontId="9" fillId="2" borderId="2" xfId="0" applyFont="1" applyFill="1" applyBorder="1" applyAlignment="1">
      <alignment/>
    </xf>
    <xf numFmtId="9" fontId="9" fillId="2" borderId="2" xfId="2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9" fontId="0" fillId="2" borderId="2" xfId="21" applyFill="1" applyBorder="1" applyAlignment="1">
      <alignment/>
    </xf>
    <xf numFmtId="44" fontId="0" fillId="2" borderId="3" xfId="17" applyFill="1" applyBorder="1" applyAlignment="1">
      <alignment/>
    </xf>
    <xf numFmtId="44" fontId="0" fillId="2" borderId="4" xfId="17" applyFill="1" applyBorder="1" applyAlignment="1">
      <alignment/>
    </xf>
    <xf numFmtId="9" fontId="9" fillId="2" borderId="3" xfId="21" applyFont="1" applyFill="1" applyBorder="1" applyAlignment="1">
      <alignment/>
    </xf>
    <xf numFmtId="9" fontId="9" fillId="2" borderId="4" xfId="21" applyFont="1" applyFill="1" applyBorder="1" applyAlignment="1">
      <alignment/>
    </xf>
    <xf numFmtId="0" fontId="8" fillId="0" borderId="5" xfId="0" applyFont="1" applyBorder="1" applyAlignment="1">
      <alignment horizontal="right" vertical="top" wrapText="1" indent="1"/>
    </xf>
    <xf numFmtId="44" fontId="8" fillId="0" borderId="5" xfId="17" applyFont="1" applyBorder="1" applyAlignment="1">
      <alignment horizontal="left" vertical="top" wrapText="1"/>
    </xf>
    <xf numFmtId="44" fontId="8" fillId="0" borderId="5" xfId="17" applyFont="1" applyBorder="1" applyAlignment="1">
      <alignment horizontal="left" vertical="top" wrapText="1" indent="1"/>
    </xf>
    <xf numFmtId="44" fontId="8" fillId="0" borderId="5" xfId="17" applyFont="1" applyBorder="1" applyAlignment="1">
      <alignment vertical="top" wrapText="1"/>
    </xf>
    <xf numFmtId="9" fontId="8" fillId="0" borderId="5" xfId="21" applyFont="1" applyBorder="1" applyAlignment="1">
      <alignment horizontal="right" vertical="top" wrapText="1" indent="1"/>
    </xf>
    <xf numFmtId="3" fontId="8" fillId="0" borderId="5" xfId="0" applyNumberFormat="1" applyFont="1" applyBorder="1" applyAlignment="1" quotePrefix="1">
      <alignment horizontal="right" vertical="top" wrapText="1" indent="1"/>
    </xf>
    <xf numFmtId="9" fontId="8" fillId="0" borderId="6" xfId="21" applyFont="1" applyBorder="1" applyAlignment="1">
      <alignment horizontal="right" vertical="top" wrapText="1" inden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9" fontId="6" fillId="0" borderId="7" xfId="21" applyFont="1" applyBorder="1" applyAlignment="1">
      <alignment horizontal="right" vertical="top" wrapText="1" indent="1"/>
    </xf>
    <xf numFmtId="9" fontId="6" fillId="0" borderId="7" xfId="21" applyFont="1" applyBorder="1" applyAlignment="1">
      <alignment vertical="top" wrapText="1" indent="1"/>
    </xf>
    <xf numFmtId="9" fontId="6" fillId="0" borderId="8" xfId="21" applyFont="1" applyBorder="1" applyAlignment="1">
      <alignment vertical="top" wrapText="1" indent="1"/>
    </xf>
    <xf numFmtId="0" fontId="6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2" borderId="11" xfId="0" applyFill="1" applyBorder="1" applyAlignment="1">
      <alignment/>
    </xf>
    <xf numFmtId="0" fontId="10" fillId="2" borderId="7" xfId="0" applyFont="1" applyFill="1" applyBorder="1" applyAlignment="1">
      <alignment horizontal="center"/>
    </xf>
    <xf numFmtId="44" fontId="8" fillId="0" borderId="4" xfId="17" applyFont="1" applyBorder="1" applyAlignment="1">
      <alignment/>
    </xf>
    <xf numFmtId="44" fontId="6" fillId="0" borderId="8" xfId="0" applyNumberFormat="1" applyFont="1" applyBorder="1" applyAlignment="1">
      <alignment/>
    </xf>
    <xf numFmtId="9" fontId="7" fillId="2" borderId="12" xfId="21" applyFont="1" applyFill="1" applyBorder="1" applyAlignment="1">
      <alignment horizontal="center" vertical="top" wrapText="1"/>
    </xf>
    <xf numFmtId="9" fontId="7" fillId="2" borderId="13" xfId="21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44" fontId="7" fillId="2" borderId="17" xfId="17" applyFont="1" applyFill="1" applyBorder="1" applyAlignment="1">
      <alignment horizontal="center" vertical="top" wrapText="1"/>
    </xf>
    <xf numFmtId="44" fontId="7" fillId="2" borderId="11" xfId="17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9" fontId="7" fillId="2" borderId="17" xfId="21" applyFont="1" applyFill="1" applyBorder="1" applyAlignment="1">
      <alignment horizontal="center" vertical="top" wrapText="1"/>
    </xf>
    <xf numFmtId="9" fontId="7" fillId="2" borderId="11" xfId="21" applyFont="1" applyFill="1" applyBorder="1" applyAlignment="1">
      <alignment horizontal="center" vertical="top" wrapText="1"/>
    </xf>
    <xf numFmtId="3" fontId="7" fillId="2" borderId="17" xfId="0" applyNumberFormat="1" applyFont="1" applyFill="1" applyBorder="1" applyAlignment="1">
      <alignment horizontal="center" vertical="top" wrapText="1"/>
    </xf>
    <xf numFmtId="3" fontId="7" fillId="2" borderId="11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"/>
  <sheetViews>
    <sheetView tabSelected="1" workbookViewId="0" topLeftCell="A1">
      <selection activeCell="A8" sqref="A8"/>
    </sheetView>
  </sheetViews>
  <sheetFormatPr defaultColWidth="9.140625" defaultRowHeight="12.75"/>
  <cols>
    <col min="1" max="1" width="14.00390625" style="3" customWidth="1"/>
    <col min="2" max="2" width="7.57421875" style="0" customWidth="1"/>
    <col min="3" max="3" width="9.00390625" style="0" customWidth="1"/>
    <col min="4" max="4" width="7.140625" style="0" customWidth="1"/>
    <col min="5" max="5" width="7.8515625" style="5" customWidth="1"/>
    <col min="6" max="6" width="9.28125" style="5" customWidth="1"/>
    <col min="7" max="7" width="8.28125" style="8" customWidth="1"/>
    <col min="8" max="8" width="13.57421875" style="5" customWidth="1"/>
    <col min="9" max="9" width="11.8515625" style="0" customWidth="1"/>
    <col min="10" max="10" width="12.7109375" style="5" customWidth="1"/>
    <col min="11" max="11" width="10.57421875" style="0" customWidth="1"/>
    <col min="12" max="12" width="12.421875" style="5" customWidth="1"/>
    <col min="13" max="13" width="9.57421875" style="13" customWidth="1"/>
    <col min="14" max="14" width="9.8515625" style="17" customWidth="1"/>
    <col min="15" max="15" width="8.7109375" style="13" customWidth="1"/>
    <col min="17" max="17" width="9.7109375" style="5" bestFit="1" customWidth="1"/>
    <col min="19" max="19" width="9.421875" style="5" customWidth="1"/>
    <col min="20" max="20" width="10.28125" style="13" customWidth="1"/>
    <col min="21" max="21" width="13.421875" style="0" customWidth="1"/>
  </cols>
  <sheetData>
    <row r="2" ht="12.75">
      <c r="J2" s="18" t="s">
        <v>74</v>
      </c>
    </row>
    <row r="3" ht="12.75">
      <c r="J3" s="18" t="s">
        <v>75</v>
      </c>
    </row>
    <row r="4" spans="1:10" ht="12.75">
      <c r="A4" s="49" t="s">
        <v>124</v>
      </c>
      <c r="J4" s="18"/>
    </row>
    <row r="5" spans="1:10" ht="12.75">
      <c r="A5" s="48" t="s">
        <v>122</v>
      </c>
      <c r="J5" s="18"/>
    </row>
    <row r="6" spans="1:10" ht="12.75">
      <c r="A6" s="48" t="s">
        <v>123</v>
      </c>
      <c r="J6" s="18"/>
    </row>
    <row r="7" spans="1:10" ht="12.75">
      <c r="A7" s="48" t="s">
        <v>126</v>
      </c>
      <c r="J7" s="18"/>
    </row>
    <row r="8" ht="13.5" thickBot="1">
      <c r="J8" s="18"/>
    </row>
    <row r="9" spans="2:21" ht="13.5" customHeight="1">
      <c r="B9" s="21"/>
      <c r="C9" s="21"/>
      <c r="D9" s="24" t="s">
        <v>118</v>
      </c>
      <c r="E9" s="22"/>
      <c r="F9" s="22"/>
      <c r="G9" s="37"/>
      <c r="H9" s="25"/>
      <c r="I9" s="23"/>
      <c r="J9" s="26" t="s">
        <v>120</v>
      </c>
      <c r="K9" s="23"/>
      <c r="L9" s="25"/>
      <c r="M9" s="27"/>
      <c r="N9" s="28"/>
      <c r="O9" s="39"/>
      <c r="P9" s="21"/>
      <c r="Q9" s="26" t="s">
        <v>121</v>
      </c>
      <c r="R9" s="21"/>
      <c r="S9" s="22"/>
      <c r="T9" s="29"/>
      <c r="U9" s="56" t="s">
        <v>68</v>
      </c>
    </row>
    <row r="10" spans="2:21" ht="13.5" thickBot="1">
      <c r="B10" s="30"/>
      <c r="C10" s="30"/>
      <c r="D10" s="30"/>
      <c r="E10" s="31"/>
      <c r="F10" s="31"/>
      <c r="G10" s="38"/>
      <c r="H10" s="32"/>
      <c r="I10" s="33"/>
      <c r="J10" s="32"/>
      <c r="K10" s="33"/>
      <c r="L10" s="32"/>
      <c r="M10" s="34"/>
      <c r="N10" s="35"/>
      <c r="O10" s="40"/>
      <c r="P10" s="30"/>
      <c r="Q10" s="31"/>
      <c r="R10" s="30"/>
      <c r="S10" s="31"/>
      <c r="T10" s="36"/>
      <c r="U10" s="55"/>
    </row>
    <row r="11" spans="1:21" ht="12.75" customHeight="1" thickBot="1">
      <c r="A11" s="61" t="s">
        <v>57</v>
      </c>
      <c r="B11" s="63" t="s">
        <v>58</v>
      </c>
      <c r="C11" s="64"/>
      <c r="D11" s="65"/>
      <c r="E11" s="63" t="s">
        <v>59</v>
      </c>
      <c r="F11" s="64"/>
      <c r="G11" s="65"/>
      <c r="H11" s="66" t="s">
        <v>119</v>
      </c>
      <c r="I11" s="68" t="s">
        <v>69</v>
      </c>
      <c r="J11" s="66" t="s">
        <v>70</v>
      </c>
      <c r="K11" s="68" t="s">
        <v>71</v>
      </c>
      <c r="L11" s="66" t="s">
        <v>72</v>
      </c>
      <c r="M11" s="70" t="s">
        <v>73</v>
      </c>
      <c r="N11" s="72" t="s">
        <v>60</v>
      </c>
      <c r="O11" s="70" t="s">
        <v>61</v>
      </c>
      <c r="P11" s="68" t="s">
        <v>62</v>
      </c>
      <c r="Q11" s="66" t="s">
        <v>63</v>
      </c>
      <c r="R11" s="68" t="s">
        <v>64</v>
      </c>
      <c r="S11" s="66" t="s">
        <v>11</v>
      </c>
      <c r="T11" s="59" t="s">
        <v>65</v>
      </c>
      <c r="U11" s="59" t="s">
        <v>125</v>
      </c>
    </row>
    <row r="12" spans="1:21" ht="36.75" customHeight="1" thickBot="1">
      <c r="A12" s="62"/>
      <c r="B12" s="9" t="s">
        <v>66</v>
      </c>
      <c r="C12" s="9" t="s">
        <v>67</v>
      </c>
      <c r="D12" s="9" t="s">
        <v>68</v>
      </c>
      <c r="E12" s="10" t="s">
        <v>66</v>
      </c>
      <c r="F12" s="10" t="s">
        <v>67</v>
      </c>
      <c r="G12" s="19" t="s">
        <v>68</v>
      </c>
      <c r="H12" s="67"/>
      <c r="I12" s="69"/>
      <c r="J12" s="67"/>
      <c r="K12" s="69"/>
      <c r="L12" s="67"/>
      <c r="M12" s="71"/>
      <c r="N12" s="73"/>
      <c r="O12" s="71"/>
      <c r="P12" s="69"/>
      <c r="Q12" s="67"/>
      <c r="R12" s="69"/>
      <c r="S12" s="67"/>
      <c r="T12" s="60"/>
      <c r="U12" s="60"/>
    </row>
    <row r="13" spans="1:21" ht="12.75" customHeight="1" thickBot="1">
      <c r="A13" s="53" t="s">
        <v>0</v>
      </c>
      <c r="B13" s="1">
        <v>0</v>
      </c>
      <c r="C13" s="1">
        <v>1</v>
      </c>
      <c r="D13" s="1">
        <v>1</v>
      </c>
      <c r="E13" s="4">
        <v>0</v>
      </c>
      <c r="F13" s="6">
        <v>0.02</v>
      </c>
      <c r="G13" s="7">
        <v>0.02</v>
      </c>
      <c r="H13" s="6">
        <v>37</v>
      </c>
      <c r="I13" s="1">
        <v>3</v>
      </c>
      <c r="J13" s="6">
        <v>2.1</v>
      </c>
      <c r="K13" s="1">
        <v>1</v>
      </c>
      <c r="L13" s="6">
        <v>0.06</v>
      </c>
      <c r="M13" s="11">
        <v>0.33</v>
      </c>
      <c r="N13" s="20" t="s">
        <v>77</v>
      </c>
      <c r="O13" s="11">
        <v>0</v>
      </c>
      <c r="P13" s="1">
        <v>2</v>
      </c>
      <c r="Q13" s="6">
        <v>0.1</v>
      </c>
      <c r="R13" s="1">
        <v>2</v>
      </c>
      <c r="S13" s="6">
        <v>0.1</v>
      </c>
      <c r="T13" s="50">
        <v>1</v>
      </c>
      <c r="U13" s="58">
        <f>+L13+S13</f>
        <v>0.16</v>
      </c>
    </row>
    <row r="14" spans="1:21" ht="12.75" customHeight="1" thickBot="1">
      <c r="A14" s="53" t="s">
        <v>1</v>
      </c>
      <c r="B14" s="1">
        <v>0</v>
      </c>
      <c r="C14" s="1">
        <v>2</v>
      </c>
      <c r="D14" s="1">
        <v>2</v>
      </c>
      <c r="E14" s="4">
        <v>0</v>
      </c>
      <c r="F14" s="6">
        <v>0.09</v>
      </c>
      <c r="G14" s="7">
        <v>0.09</v>
      </c>
      <c r="H14" s="6">
        <v>628.6</v>
      </c>
      <c r="I14" s="1">
        <v>47</v>
      </c>
      <c r="J14" s="6">
        <v>6.71</v>
      </c>
      <c r="K14" s="1">
        <v>16</v>
      </c>
      <c r="L14" s="6">
        <v>5.83</v>
      </c>
      <c r="M14" s="11">
        <v>0.34</v>
      </c>
      <c r="N14" s="20" t="s">
        <v>78</v>
      </c>
      <c r="O14" s="11">
        <v>0.01</v>
      </c>
      <c r="P14" s="1">
        <v>0</v>
      </c>
      <c r="Q14" s="6">
        <v>0</v>
      </c>
      <c r="R14" s="1">
        <v>0</v>
      </c>
      <c r="S14" s="6">
        <v>0</v>
      </c>
      <c r="T14" s="50" t="s">
        <v>6</v>
      </c>
      <c r="U14" s="58">
        <f aca="true" t="shared" si="0" ref="U14:U67">+L14+S14</f>
        <v>5.83</v>
      </c>
    </row>
    <row r="15" spans="1:21" ht="12.75" customHeight="1" thickBot="1">
      <c r="A15" s="53" t="s">
        <v>2</v>
      </c>
      <c r="B15" s="1">
        <v>5</v>
      </c>
      <c r="C15" s="1">
        <v>1</v>
      </c>
      <c r="D15" s="1">
        <v>6</v>
      </c>
      <c r="E15" s="4">
        <v>0.14</v>
      </c>
      <c r="F15" s="6">
        <v>0.03</v>
      </c>
      <c r="G15" s="7">
        <v>0.17</v>
      </c>
      <c r="H15" s="6">
        <v>617</v>
      </c>
      <c r="I15" s="1">
        <v>56</v>
      </c>
      <c r="J15" s="6">
        <v>36.5</v>
      </c>
      <c r="K15" s="1">
        <v>18</v>
      </c>
      <c r="L15" s="6">
        <v>3.7</v>
      </c>
      <c r="M15" s="11">
        <v>0.32</v>
      </c>
      <c r="N15" s="20" t="s">
        <v>79</v>
      </c>
      <c r="O15" s="11">
        <v>0.01</v>
      </c>
      <c r="P15" s="1">
        <v>13</v>
      </c>
      <c r="Q15" s="6">
        <v>3.5</v>
      </c>
      <c r="R15" s="1">
        <v>13</v>
      </c>
      <c r="S15" s="6">
        <v>3.5</v>
      </c>
      <c r="T15" s="50">
        <v>1</v>
      </c>
      <c r="U15" s="58">
        <f t="shared" si="0"/>
        <v>7.2</v>
      </c>
    </row>
    <row r="16" spans="1:21" ht="12.75" customHeight="1" thickBot="1">
      <c r="A16" s="53" t="s">
        <v>3</v>
      </c>
      <c r="B16" s="1">
        <v>1</v>
      </c>
      <c r="C16" s="1">
        <v>0</v>
      </c>
      <c r="D16" s="1">
        <v>1</v>
      </c>
      <c r="E16" s="4">
        <v>0.01</v>
      </c>
      <c r="F16" s="6">
        <v>0</v>
      </c>
      <c r="G16" s="7">
        <v>0.01</v>
      </c>
      <c r="H16" s="6">
        <v>41</v>
      </c>
      <c r="I16" s="1">
        <v>6</v>
      </c>
      <c r="J16" s="6">
        <v>5.4</v>
      </c>
      <c r="K16" s="1">
        <v>3</v>
      </c>
      <c r="L16" s="6">
        <v>0.6</v>
      </c>
      <c r="M16" s="11">
        <v>0.5</v>
      </c>
      <c r="N16" s="20" t="s">
        <v>80</v>
      </c>
      <c r="O16" s="11">
        <v>0.01</v>
      </c>
      <c r="P16" s="1">
        <v>0</v>
      </c>
      <c r="Q16" s="6">
        <v>0</v>
      </c>
      <c r="R16" s="1">
        <v>0</v>
      </c>
      <c r="S16" s="6">
        <v>0</v>
      </c>
      <c r="T16" s="50" t="s">
        <v>6</v>
      </c>
      <c r="U16" s="58">
        <f t="shared" si="0"/>
        <v>0.6</v>
      </c>
    </row>
    <row r="17" spans="1:21" ht="12.75" customHeight="1" thickBot="1">
      <c r="A17" s="53" t="s">
        <v>4</v>
      </c>
      <c r="B17" s="2">
        <v>0</v>
      </c>
      <c r="C17" s="2">
        <v>36</v>
      </c>
      <c r="D17" s="2">
        <v>36</v>
      </c>
      <c r="E17" s="4">
        <v>1.5</v>
      </c>
      <c r="F17" s="6">
        <v>1.43</v>
      </c>
      <c r="G17" s="7">
        <v>2.93</v>
      </c>
      <c r="H17" s="6">
        <v>4591</v>
      </c>
      <c r="I17" s="2">
        <v>390</v>
      </c>
      <c r="J17" s="6">
        <v>347</v>
      </c>
      <c r="K17" s="2">
        <v>342</v>
      </c>
      <c r="L17" s="6">
        <v>225</v>
      </c>
      <c r="M17" s="12">
        <v>0.88</v>
      </c>
      <c r="N17" s="20" t="s">
        <v>81</v>
      </c>
      <c r="O17" s="12">
        <v>0.05</v>
      </c>
      <c r="P17" s="2">
        <v>0</v>
      </c>
      <c r="Q17" s="6">
        <v>0</v>
      </c>
      <c r="R17" s="2">
        <v>0</v>
      </c>
      <c r="S17" s="6">
        <v>0.9</v>
      </c>
      <c r="T17" s="51" t="s">
        <v>6</v>
      </c>
      <c r="U17" s="58">
        <f t="shared" si="0"/>
        <v>225.9</v>
      </c>
    </row>
    <row r="18" spans="1:21" ht="12.75" customHeight="1" thickBot="1">
      <c r="A18" s="53" t="s">
        <v>5</v>
      </c>
      <c r="B18" s="1">
        <v>0</v>
      </c>
      <c r="C18" s="1">
        <v>0</v>
      </c>
      <c r="D18" s="1">
        <v>0</v>
      </c>
      <c r="E18" s="4">
        <v>0</v>
      </c>
      <c r="F18" s="6">
        <v>0</v>
      </c>
      <c r="G18" s="7">
        <v>0</v>
      </c>
      <c r="H18" s="6">
        <v>0</v>
      </c>
      <c r="I18" s="1">
        <v>0</v>
      </c>
      <c r="J18" s="6">
        <v>0</v>
      </c>
      <c r="K18" s="1">
        <v>0</v>
      </c>
      <c r="L18" s="6">
        <v>0</v>
      </c>
      <c r="M18" s="11" t="s">
        <v>6</v>
      </c>
      <c r="N18" s="15" t="s">
        <v>6</v>
      </c>
      <c r="O18" s="11" t="s">
        <v>6</v>
      </c>
      <c r="P18" s="1">
        <v>7</v>
      </c>
      <c r="Q18" s="6">
        <v>1.2</v>
      </c>
      <c r="R18" s="1">
        <v>5</v>
      </c>
      <c r="S18" s="6">
        <v>0.99</v>
      </c>
      <c r="T18" s="50">
        <v>0.71</v>
      </c>
      <c r="U18" s="58">
        <f t="shared" si="0"/>
        <v>0.99</v>
      </c>
    </row>
    <row r="19" spans="1:21" ht="12.75" customHeight="1" thickBot="1">
      <c r="A19" s="53" t="s">
        <v>7</v>
      </c>
      <c r="B19" s="1">
        <v>1</v>
      </c>
      <c r="C19" s="1">
        <v>0</v>
      </c>
      <c r="D19" s="1">
        <v>1</v>
      </c>
      <c r="E19" s="4">
        <v>0.04</v>
      </c>
      <c r="F19" s="6">
        <v>0</v>
      </c>
      <c r="G19" s="7">
        <v>0.04</v>
      </c>
      <c r="H19" s="6">
        <v>37</v>
      </c>
      <c r="I19" s="1">
        <v>10</v>
      </c>
      <c r="J19" s="6">
        <v>3.6</v>
      </c>
      <c r="K19" s="1">
        <v>3</v>
      </c>
      <c r="L19" s="6">
        <v>0.38</v>
      </c>
      <c r="M19" s="11">
        <v>0.3</v>
      </c>
      <c r="N19" s="20" t="s">
        <v>82</v>
      </c>
      <c r="O19" s="11">
        <v>0.01</v>
      </c>
      <c r="P19" s="1">
        <v>0</v>
      </c>
      <c r="Q19" s="6">
        <v>0</v>
      </c>
      <c r="R19" s="1">
        <v>0</v>
      </c>
      <c r="S19" s="6">
        <v>0</v>
      </c>
      <c r="T19" s="50" t="s">
        <v>6</v>
      </c>
      <c r="U19" s="58">
        <f t="shared" si="0"/>
        <v>0.38</v>
      </c>
    </row>
    <row r="20" spans="1:21" ht="12.75" customHeight="1" thickBot="1">
      <c r="A20" s="53" t="s">
        <v>8</v>
      </c>
      <c r="B20" s="1">
        <v>0</v>
      </c>
      <c r="C20" s="1">
        <v>2</v>
      </c>
      <c r="D20" s="1">
        <v>2</v>
      </c>
      <c r="E20" s="4">
        <v>0</v>
      </c>
      <c r="F20" s="6">
        <v>0</v>
      </c>
      <c r="G20" s="7">
        <v>0</v>
      </c>
      <c r="H20" s="6">
        <v>4.1</v>
      </c>
      <c r="I20" s="1">
        <v>2</v>
      </c>
      <c r="J20" s="6">
        <v>0.24</v>
      </c>
      <c r="K20" s="1">
        <v>2</v>
      </c>
      <c r="L20" s="6">
        <v>0.24</v>
      </c>
      <c r="M20" s="11">
        <v>1</v>
      </c>
      <c r="N20" s="20" t="s">
        <v>83</v>
      </c>
      <c r="O20" s="11">
        <v>0.06</v>
      </c>
      <c r="P20" s="1">
        <v>0</v>
      </c>
      <c r="Q20" s="6">
        <v>0</v>
      </c>
      <c r="R20" s="1">
        <v>0</v>
      </c>
      <c r="S20" s="6">
        <v>0</v>
      </c>
      <c r="T20" s="50" t="s">
        <v>6</v>
      </c>
      <c r="U20" s="58">
        <f t="shared" si="0"/>
        <v>0.24</v>
      </c>
    </row>
    <row r="21" spans="1:21" ht="12.75" customHeight="1" thickBot="1">
      <c r="A21" s="53" t="s">
        <v>9</v>
      </c>
      <c r="B21" s="1">
        <v>0</v>
      </c>
      <c r="C21" s="1">
        <v>0</v>
      </c>
      <c r="D21" s="1">
        <v>0</v>
      </c>
      <c r="E21" s="4">
        <v>0</v>
      </c>
      <c r="F21" s="6">
        <v>0</v>
      </c>
      <c r="G21" s="7">
        <v>0</v>
      </c>
      <c r="H21" s="6">
        <v>0</v>
      </c>
      <c r="I21" s="1">
        <v>0</v>
      </c>
      <c r="J21" s="6">
        <v>0</v>
      </c>
      <c r="K21" s="1">
        <v>0</v>
      </c>
      <c r="L21" s="6">
        <v>0</v>
      </c>
      <c r="M21" s="11" t="s">
        <v>6</v>
      </c>
      <c r="N21" s="15" t="s">
        <v>6</v>
      </c>
      <c r="O21" s="11" t="s">
        <v>6</v>
      </c>
      <c r="P21" s="1">
        <v>0</v>
      </c>
      <c r="Q21" s="6">
        <v>0</v>
      </c>
      <c r="R21" s="1">
        <v>0</v>
      </c>
      <c r="S21" s="6">
        <v>0</v>
      </c>
      <c r="T21" s="50" t="s">
        <v>6</v>
      </c>
      <c r="U21" s="58">
        <f t="shared" si="0"/>
        <v>0</v>
      </c>
    </row>
    <row r="22" spans="1:21" ht="12.75" customHeight="1" thickBot="1">
      <c r="A22" s="53" t="s">
        <v>10</v>
      </c>
      <c r="B22" s="2">
        <v>5</v>
      </c>
      <c r="C22" s="2">
        <v>36</v>
      </c>
      <c r="D22" s="2">
        <v>41</v>
      </c>
      <c r="E22" s="4">
        <v>0.08</v>
      </c>
      <c r="F22" s="6">
        <v>2.4</v>
      </c>
      <c r="G22" s="7">
        <v>2.48</v>
      </c>
      <c r="H22" s="6">
        <v>591</v>
      </c>
      <c r="I22" s="2">
        <v>295</v>
      </c>
      <c r="J22" s="6">
        <v>921</v>
      </c>
      <c r="K22" s="2">
        <v>132</v>
      </c>
      <c r="L22" s="6">
        <v>305</v>
      </c>
      <c r="M22" s="12">
        <v>0.45</v>
      </c>
      <c r="N22" s="20" t="s">
        <v>84</v>
      </c>
      <c r="O22" s="12">
        <v>0.52</v>
      </c>
      <c r="P22" s="2">
        <v>22</v>
      </c>
      <c r="Q22" s="6">
        <v>6.65</v>
      </c>
      <c r="R22" s="2">
        <v>17</v>
      </c>
      <c r="S22" s="6">
        <v>5.25</v>
      </c>
      <c r="T22" s="51">
        <v>0.77</v>
      </c>
      <c r="U22" s="58">
        <f t="shared" si="0"/>
        <v>310.25</v>
      </c>
    </row>
    <row r="23" spans="1:21" ht="12.75" customHeight="1" thickBot="1">
      <c r="A23" s="53" t="s">
        <v>12</v>
      </c>
      <c r="B23" s="1">
        <v>0</v>
      </c>
      <c r="C23" s="1">
        <v>32</v>
      </c>
      <c r="D23" s="1">
        <v>32</v>
      </c>
      <c r="E23" s="4">
        <v>0</v>
      </c>
      <c r="F23" s="6">
        <v>0.88</v>
      </c>
      <c r="G23" s="7">
        <v>0.88</v>
      </c>
      <c r="H23" s="6">
        <v>1152.81</v>
      </c>
      <c r="I23" s="1">
        <v>337</v>
      </c>
      <c r="J23" s="6">
        <v>387.16</v>
      </c>
      <c r="K23" s="1">
        <v>131</v>
      </c>
      <c r="L23" s="6">
        <v>90.83</v>
      </c>
      <c r="M23" s="11">
        <v>0.39</v>
      </c>
      <c r="N23" s="20" t="s">
        <v>85</v>
      </c>
      <c r="O23" s="11">
        <v>0.08</v>
      </c>
      <c r="P23" s="1">
        <v>3</v>
      </c>
      <c r="Q23" s="6">
        <v>4.86</v>
      </c>
      <c r="R23" s="1">
        <v>3</v>
      </c>
      <c r="S23" s="6">
        <v>4.86</v>
      </c>
      <c r="T23" s="50">
        <v>1</v>
      </c>
      <c r="U23" s="58">
        <f t="shared" si="0"/>
        <v>95.69</v>
      </c>
    </row>
    <row r="24" spans="1:21" ht="12.75" customHeight="1" thickBot="1">
      <c r="A24" s="53" t="s">
        <v>13</v>
      </c>
      <c r="B24" s="1">
        <v>1</v>
      </c>
      <c r="C24" s="1">
        <v>0</v>
      </c>
      <c r="D24" s="1">
        <v>1</v>
      </c>
      <c r="E24" s="4">
        <v>0.01</v>
      </c>
      <c r="F24" s="6">
        <v>0</v>
      </c>
      <c r="G24" s="7">
        <v>0.01</v>
      </c>
      <c r="H24" s="6">
        <v>140</v>
      </c>
      <c r="I24" s="1">
        <v>5</v>
      </c>
      <c r="J24" s="6">
        <v>9.9</v>
      </c>
      <c r="K24" s="1">
        <v>3</v>
      </c>
      <c r="L24" s="6">
        <v>4.5</v>
      </c>
      <c r="M24" s="11">
        <v>0.6</v>
      </c>
      <c r="N24" s="20" t="s">
        <v>86</v>
      </c>
      <c r="O24" s="11">
        <v>0.03</v>
      </c>
      <c r="P24" s="1">
        <v>0</v>
      </c>
      <c r="Q24" s="6">
        <v>0</v>
      </c>
      <c r="R24" s="1">
        <v>0</v>
      </c>
      <c r="S24" s="6">
        <v>0</v>
      </c>
      <c r="T24" s="50" t="s">
        <v>6</v>
      </c>
      <c r="U24" s="58">
        <f t="shared" si="0"/>
        <v>4.5</v>
      </c>
    </row>
    <row r="25" spans="1:21" ht="12.75" customHeight="1" thickBot="1">
      <c r="A25" s="53" t="s">
        <v>14</v>
      </c>
      <c r="B25" s="1">
        <v>0</v>
      </c>
      <c r="C25" s="1">
        <v>2</v>
      </c>
      <c r="D25" s="1">
        <v>2</v>
      </c>
      <c r="E25" s="4">
        <v>0</v>
      </c>
      <c r="F25" s="6">
        <v>0</v>
      </c>
      <c r="G25" s="7">
        <v>0</v>
      </c>
      <c r="H25" s="6">
        <v>100</v>
      </c>
      <c r="I25" s="1">
        <v>0</v>
      </c>
      <c r="J25" s="6">
        <v>0</v>
      </c>
      <c r="K25" s="1">
        <v>0</v>
      </c>
      <c r="L25" s="6">
        <v>0</v>
      </c>
      <c r="M25" s="11" t="s">
        <v>6</v>
      </c>
      <c r="N25" s="15" t="s">
        <v>6</v>
      </c>
      <c r="O25" s="11">
        <v>0</v>
      </c>
      <c r="P25" s="1">
        <v>0</v>
      </c>
      <c r="Q25" s="6">
        <v>0</v>
      </c>
      <c r="R25" s="1">
        <v>0</v>
      </c>
      <c r="S25" s="6">
        <v>0</v>
      </c>
      <c r="T25" s="50" t="s">
        <v>6</v>
      </c>
      <c r="U25" s="58">
        <f t="shared" si="0"/>
        <v>0</v>
      </c>
    </row>
    <row r="26" spans="1:21" ht="12.75" customHeight="1" thickBot="1">
      <c r="A26" s="53" t="s">
        <v>15</v>
      </c>
      <c r="B26" s="1">
        <v>1</v>
      </c>
      <c r="C26" s="1">
        <v>4</v>
      </c>
      <c r="D26" s="1">
        <v>5</v>
      </c>
      <c r="E26" s="4">
        <v>0</v>
      </c>
      <c r="F26" s="6">
        <v>0.19</v>
      </c>
      <c r="G26" s="7">
        <v>0.19</v>
      </c>
      <c r="H26" s="6">
        <v>364.13</v>
      </c>
      <c r="I26" s="1">
        <v>85</v>
      </c>
      <c r="J26" s="6">
        <v>58.8</v>
      </c>
      <c r="K26" s="1">
        <v>18</v>
      </c>
      <c r="L26" s="6">
        <v>19.54</v>
      </c>
      <c r="M26" s="11">
        <v>0.21</v>
      </c>
      <c r="N26" s="20" t="s">
        <v>87</v>
      </c>
      <c r="O26" s="11">
        <v>0.05</v>
      </c>
      <c r="P26" s="1">
        <v>0</v>
      </c>
      <c r="Q26" s="6">
        <v>0</v>
      </c>
      <c r="R26" s="1">
        <v>0</v>
      </c>
      <c r="S26" s="6">
        <v>0</v>
      </c>
      <c r="T26" s="50" t="s">
        <v>6</v>
      </c>
      <c r="U26" s="58">
        <f t="shared" si="0"/>
        <v>19.54</v>
      </c>
    </row>
    <row r="27" spans="1:21" ht="12.75" customHeight="1" thickBot="1">
      <c r="A27" s="53" t="s">
        <v>16</v>
      </c>
      <c r="B27" s="2">
        <v>4</v>
      </c>
      <c r="C27" s="2">
        <v>0</v>
      </c>
      <c r="D27" s="2">
        <v>4</v>
      </c>
      <c r="E27" s="4">
        <v>0.02</v>
      </c>
      <c r="F27" s="6">
        <v>0</v>
      </c>
      <c r="G27" s="7">
        <v>0.02</v>
      </c>
      <c r="H27" s="6">
        <v>502.8</v>
      </c>
      <c r="I27" s="2">
        <v>21</v>
      </c>
      <c r="J27" s="6">
        <v>66.3</v>
      </c>
      <c r="K27" s="2">
        <v>6</v>
      </c>
      <c r="L27" s="6">
        <v>7.9</v>
      </c>
      <c r="M27" s="12">
        <v>0.29</v>
      </c>
      <c r="N27" s="20" t="s">
        <v>88</v>
      </c>
      <c r="O27" s="12">
        <v>0.02</v>
      </c>
      <c r="P27" s="2">
        <v>3</v>
      </c>
      <c r="Q27" s="6">
        <v>0.94</v>
      </c>
      <c r="R27" s="2">
        <v>3</v>
      </c>
      <c r="S27" s="6">
        <v>0.94</v>
      </c>
      <c r="T27" s="51">
        <v>1</v>
      </c>
      <c r="U27" s="58">
        <f t="shared" si="0"/>
        <v>8.84</v>
      </c>
    </row>
    <row r="28" spans="1:21" ht="12.75" customHeight="1" thickBot="1">
      <c r="A28" s="53" t="s">
        <v>17</v>
      </c>
      <c r="B28" s="1">
        <v>7</v>
      </c>
      <c r="C28" s="1">
        <v>0</v>
      </c>
      <c r="D28" s="1">
        <v>7</v>
      </c>
      <c r="E28" s="4">
        <v>0.05</v>
      </c>
      <c r="F28" s="6">
        <v>0</v>
      </c>
      <c r="G28" s="7">
        <v>0.05</v>
      </c>
      <c r="H28" s="6">
        <v>426</v>
      </c>
      <c r="I28" s="1">
        <v>24</v>
      </c>
      <c r="J28" s="6">
        <v>11</v>
      </c>
      <c r="K28" s="1">
        <v>10</v>
      </c>
      <c r="L28" s="6">
        <v>4</v>
      </c>
      <c r="M28" s="11">
        <v>0.42</v>
      </c>
      <c r="N28" s="20" t="s">
        <v>89</v>
      </c>
      <c r="O28" s="11">
        <v>0.01</v>
      </c>
      <c r="P28" s="1">
        <v>13</v>
      </c>
      <c r="Q28" s="6">
        <v>1.12</v>
      </c>
      <c r="R28" s="1">
        <v>10</v>
      </c>
      <c r="S28" s="6">
        <v>1.12</v>
      </c>
      <c r="T28" s="50">
        <v>0.77</v>
      </c>
      <c r="U28" s="58">
        <f t="shared" si="0"/>
        <v>5.12</v>
      </c>
    </row>
    <row r="29" spans="1:21" ht="12.75" customHeight="1" thickBot="1">
      <c r="A29" s="53" t="s">
        <v>18</v>
      </c>
      <c r="B29" s="1">
        <v>0</v>
      </c>
      <c r="C29" s="1">
        <v>1</v>
      </c>
      <c r="D29" s="1">
        <v>1</v>
      </c>
      <c r="E29" s="4">
        <v>0</v>
      </c>
      <c r="F29" s="6">
        <v>0.01</v>
      </c>
      <c r="G29" s="7">
        <v>0.01</v>
      </c>
      <c r="H29" s="6">
        <v>96.66</v>
      </c>
      <c r="I29" s="1">
        <v>3</v>
      </c>
      <c r="J29" s="6">
        <v>2.63</v>
      </c>
      <c r="K29" s="1">
        <v>3</v>
      </c>
      <c r="L29" s="6">
        <v>2.63</v>
      </c>
      <c r="M29" s="11">
        <v>1</v>
      </c>
      <c r="N29" s="20" t="s">
        <v>90</v>
      </c>
      <c r="O29" s="11">
        <v>0.03</v>
      </c>
      <c r="P29" s="1">
        <v>1</v>
      </c>
      <c r="Q29" s="6">
        <v>1.1</v>
      </c>
      <c r="R29" s="1">
        <v>1</v>
      </c>
      <c r="S29" s="6">
        <v>1.1</v>
      </c>
      <c r="T29" s="50">
        <v>1</v>
      </c>
      <c r="U29" s="58">
        <f t="shared" si="0"/>
        <v>3.73</v>
      </c>
    </row>
    <row r="30" spans="1:21" ht="12.75" customHeight="1" thickBot="1">
      <c r="A30" s="53" t="s">
        <v>19</v>
      </c>
      <c r="B30" s="1">
        <v>1</v>
      </c>
      <c r="C30" s="1">
        <v>6</v>
      </c>
      <c r="D30" s="1">
        <v>7</v>
      </c>
      <c r="E30" s="4">
        <v>0</v>
      </c>
      <c r="F30" s="6">
        <v>0.19</v>
      </c>
      <c r="G30" s="7">
        <v>0.19</v>
      </c>
      <c r="H30" s="6">
        <v>1245</v>
      </c>
      <c r="I30" s="1">
        <v>36</v>
      </c>
      <c r="J30" s="6">
        <v>163.63</v>
      </c>
      <c r="K30" s="1">
        <v>8</v>
      </c>
      <c r="L30" s="6">
        <v>77</v>
      </c>
      <c r="M30" s="11">
        <v>0.22</v>
      </c>
      <c r="N30" s="20" t="s">
        <v>91</v>
      </c>
      <c r="O30" s="11">
        <v>0.06</v>
      </c>
      <c r="P30" s="1">
        <v>1</v>
      </c>
      <c r="Q30" s="6">
        <v>0.06</v>
      </c>
      <c r="R30" s="1">
        <v>1</v>
      </c>
      <c r="S30" s="6">
        <v>0.06</v>
      </c>
      <c r="T30" s="50">
        <v>1</v>
      </c>
      <c r="U30" s="58">
        <f t="shared" si="0"/>
        <v>77.06</v>
      </c>
    </row>
    <row r="31" spans="1:21" ht="12.75" customHeight="1" thickBot="1">
      <c r="A31" s="53" t="s">
        <v>20</v>
      </c>
      <c r="B31" s="1">
        <v>1</v>
      </c>
      <c r="C31" s="1">
        <v>0</v>
      </c>
      <c r="D31" s="1">
        <v>1</v>
      </c>
      <c r="E31" s="4">
        <v>0</v>
      </c>
      <c r="F31" s="6">
        <v>0</v>
      </c>
      <c r="G31" s="7">
        <v>0</v>
      </c>
      <c r="H31" s="6">
        <v>28.34</v>
      </c>
      <c r="I31" s="1">
        <v>5</v>
      </c>
      <c r="J31" s="6">
        <v>2.46</v>
      </c>
      <c r="K31" s="1">
        <v>1</v>
      </c>
      <c r="L31" s="6">
        <v>1</v>
      </c>
      <c r="M31" s="11">
        <v>0.2</v>
      </c>
      <c r="N31" s="15" t="s">
        <v>6</v>
      </c>
      <c r="O31" s="11">
        <v>0.04</v>
      </c>
      <c r="P31" s="1">
        <v>2</v>
      </c>
      <c r="Q31" s="6">
        <v>0.5</v>
      </c>
      <c r="R31" s="1">
        <v>0</v>
      </c>
      <c r="S31" s="6">
        <v>0</v>
      </c>
      <c r="T31" s="50">
        <v>0</v>
      </c>
      <c r="U31" s="58">
        <f t="shared" si="0"/>
        <v>1</v>
      </c>
    </row>
    <row r="32" spans="1:21" ht="12.75" customHeight="1" thickBot="1">
      <c r="A32" s="53" t="s">
        <v>21</v>
      </c>
      <c r="B32" s="2">
        <v>0</v>
      </c>
      <c r="C32" s="2">
        <v>0</v>
      </c>
      <c r="D32" s="2">
        <v>0</v>
      </c>
      <c r="E32" s="4">
        <v>0</v>
      </c>
      <c r="F32" s="6">
        <v>0</v>
      </c>
      <c r="G32" s="7">
        <v>0</v>
      </c>
      <c r="H32" s="6">
        <v>0</v>
      </c>
      <c r="I32" s="2">
        <v>0</v>
      </c>
      <c r="J32" s="6">
        <v>0</v>
      </c>
      <c r="K32" s="2">
        <v>0</v>
      </c>
      <c r="L32" s="6">
        <v>0</v>
      </c>
      <c r="M32" s="11" t="s">
        <v>6</v>
      </c>
      <c r="N32" s="15" t="s">
        <v>6</v>
      </c>
      <c r="O32" s="11" t="s">
        <v>6</v>
      </c>
      <c r="P32" s="2">
        <v>0</v>
      </c>
      <c r="Q32" s="6">
        <v>0</v>
      </c>
      <c r="R32" s="2">
        <v>0</v>
      </c>
      <c r="S32" s="6">
        <v>0</v>
      </c>
      <c r="T32" s="51" t="s">
        <v>6</v>
      </c>
      <c r="U32" s="58">
        <f t="shared" si="0"/>
        <v>0</v>
      </c>
    </row>
    <row r="33" spans="1:21" ht="12.75" customHeight="1" thickBot="1">
      <c r="A33" s="53" t="s">
        <v>22</v>
      </c>
      <c r="B33" s="1">
        <v>0</v>
      </c>
      <c r="C33" s="1">
        <v>2</v>
      </c>
      <c r="D33" s="1">
        <v>2</v>
      </c>
      <c r="E33" s="4">
        <v>0</v>
      </c>
      <c r="F33" s="6">
        <v>0.07</v>
      </c>
      <c r="G33" s="7">
        <v>0.07</v>
      </c>
      <c r="H33" s="6">
        <v>105.63</v>
      </c>
      <c r="I33" s="1">
        <v>22</v>
      </c>
      <c r="J33" s="6">
        <v>9.78</v>
      </c>
      <c r="K33" s="1">
        <v>11</v>
      </c>
      <c r="L33" s="6">
        <v>5.33</v>
      </c>
      <c r="M33" s="11">
        <v>0.5</v>
      </c>
      <c r="N33" s="20" t="s">
        <v>92</v>
      </c>
      <c r="O33" s="11">
        <v>0.05</v>
      </c>
      <c r="P33" s="1">
        <v>1</v>
      </c>
      <c r="Q33" s="6">
        <v>0.1</v>
      </c>
      <c r="R33" s="1">
        <v>0</v>
      </c>
      <c r="S33" s="6">
        <v>0</v>
      </c>
      <c r="T33" s="50">
        <v>0</v>
      </c>
      <c r="U33" s="58">
        <f t="shared" si="0"/>
        <v>5.33</v>
      </c>
    </row>
    <row r="34" spans="1:21" ht="12.75" customHeight="1" thickBot="1">
      <c r="A34" s="53" t="s">
        <v>23</v>
      </c>
      <c r="B34" s="1">
        <v>0</v>
      </c>
      <c r="C34" s="1">
        <v>0</v>
      </c>
      <c r="D34" s="1">
        <v>0</v>
      </c>
      <c r="E34" s="4">
        <v>0</v>
      </c>
      <c r="F34" s="6">
        <v>0</v>
      </c>
      <c r="G34" s="7">
        <v>0</v>
      </c>
      <c r="H34" s="6">
        <v>0</v>
      </c>
      <c r="I34" s="1">
        <v>0</v>
      </c>
      <c r="J34" s="6">
        <v>0</v>
      </c>
      <c r="K34" s="1">
        <v>0</v>
      </c>
      <c r="L34" s="6">
        <v>0</v>
      </c>
      <c r="M34" s="11" t="s">
        <v>6</v>
      </c>
      <c r="N34" s="15" t="s">
        <v>6</v>
      </c>
      <c r="O34" s="11" t="s">
        <v>6</v>
      </c>
      <c r="P34" s="1">
        <v>0</v>
      </c>
      <c r="Q34" s="6">
        <v>0</v>
      </c>
      <c r="R34" s="1">
        <v>0</v>
      </c>
      <c r="S34" s="6">
        <v>0</v>
      </c>
      <c r="T34" s="50" t="s">
        <v>6</v>
      </c>
      <c r="U34" s="58">
        <f t="shared" si="0"/>
        <v>0</v>
      </c>
    </row>
    <row r="35" spans="1:21" ht="12.75" customHeight="1" thickBot="1">
      <c r="A35" s="53" t="s">
        <v>24</v>
      </c>
      <c r="B35" s="1">
        <v>0</v>
      </c>
      <c r="C35" s="1">
        <v>3</v>
      </c>
      <c r="D35" s="1">
        <v>3</v>
      </c>
      <c r="E35" s="4">
        <v>0</v>
      </c>
      <c r="F35" s="6">
        <v>0.18</v>
      </c>
      <c r="G35" s="7">
        <v>0.18</v>
      </c>
      <c r="H35" s="6">
        <v>119.9</v>
      </c>
      <c r="I35" s="1">
        <v>22</v>
      </c>
      <c r="J35" s="6">
        <v>5.16</v>
      </c>
      <c r="K35" s="1">
        <v>9</v>
      </c>
      <c r="L35" s="6">
        <v>0.44</v>
      </c>
      <c r="M35" s="11">
        <v>0.41</v>
      </c>
      <c r="N35" s="20" t="s">
        <v>76</v>
      </c>
      <c r="O35" s="11">
        <v>0</v>
      </c>
      <c r="P35" s="1">
        <v>17</v>
      </c>
      <c r="Q35" s="6">
        <v>1.305</v>
      </c>
      <c r="R35" s="1">
        <v>10</v>
      </c>
      <c r="S35" s="6">
        <v>0.768</v>
      </c>
      <c r="T35" s="50">
        <v>0.59</v>
      </c>
      <c r="U35" s="58">
        <f t="shared" si="0"/>
        <v>1.208</v>
      </c>
    </row>
    <row r="36" spans="1:21" ht="12.75" customHeight="1" thickBot="1">
      <c r="A36" s="53" t="s">
        <v>25</v>
      </c>
      <c r="B36" s="1">
        <v>0</v>
      </c>
      <c r="C36" s="1">
        <v>1</v>
      </c>
      <c r="D36" s="1">
        <v>1</v>
      </c>
      <c r="E36" s="4">
        <v>0</v>
      </c>
      <c r="F36" s="6">
        <v>0.03</v>
      </c>
      <c r="G36" s="7">
        <v>0.03</v>
      </c>
      <c r="H36" s="6">
        <v>222</v>
      </c>
      <c r="I36" s="1">
        <v>15</v>
      </c>
      <c r="J36" s="6">
        <v>18.5</v>
      </c>
      <c r="K36" s="1">
        <v>13</v>
      </c>
      <c r="L36" s="6">
        <v>15.44</v>
      </c>
      <c r="M36" s="11">
        <v>0.87</v>
      </c>
      <c r="N36" s="20" t="s">
        <v>93</v>
      </c>
      <c r="O36" s="11">
        <v>0.07</v>
      </c>
      <c r="P36" s="1">
        <v>14</v>
      </c>
      <c r="Q36" s="6">
        <v>1.045</v>
      </c>
      <c r="R36" s="1">
        <v>14</v>
      </c>
      <c r="S36" s="6">
        <v>1.045</v>
      </c>
      <c r="T36" s="50">
        <v>1</v>
      </c>
      <c r="U36" s="58">
        <f t="shared" si="0"/>
        <v>16.485</v>
      </c>
    </row>
    <row r="37" spans="1:21" ht="12.75" customHeight="1" thickBot="1">
      <c r="A37" s="53" t="s">
        <v>26</v>
      </c>
      <c r="B37" s="2">
        <v>0</v>
      </c>
      <c r="C37" s="2">
        <v>1</v>
      </c>
      <c r="D37" s="2">
        <v>1</v>
      </c>
      <c r="E37" s="4">
        <v>0</v>
      </c>
      <c r="F37" s="6">
        <v>0.05</v>
      </c>
      <c r="G37" s="7">
        <v>0.05</v>
      </c>
      <c r="H37" s="6">
        <v>490</v>
      </c>
      <c r="I37" s="2">
        <v>10</v>
      </c>
      <c r="J37" s="6">
        <v>26.55</v>
      </c>
      <c r="K37" s="2">
        <v>2</v>
      </c>
      <c r="L37" s="6">
        <v>5</v>
      </c>
      <c r="M37" s="12">
        <v>0.2</v>
      </c>
      <c r="N37" s="20" t="s">
        <v>94</v>
      </c>
      <c r="O37" s="12">
        <v>0.01</v>
      </c>
      <c r="P37" s="2">
        <v>2</v>
      </c>
      <c r="Q37" s="6">
        <v>0.22</v>
      </c>
      <c r="R37" s="2">
        <v>2</v>
      </c>
      <c r="S37" s="6">
        <v>0.22</v>
      </c>
      <c r="T37" s="51">
        <v>1</v>
      </c>
      <c r="U37" s="58">
        <f t="shared" si="0"/>
        <v>5.22</v>
      </c>
    </row>
    <row r="38" spans="1:21" ht="12.75" customHeight="1" thickBot="1">
      <c r="A38" s="53" t="s">
        <v>27</v>
      </c>
      <c r="B38" s="1">
        <v>12</v>
      </c>
      <c r="C38" s="1">
        <v>0</v>
      </c>
      <c r="D38" s="1">
        <v>12</v>
      </c>
      <c r="E38" s="4">
        <v>0.08</v>
      </c>
      <c r="F38" s="6">
        <v>0</v>
      </c>
      <c r="G38" s="7">
        <v>0.08</v>
      </c>
      <c r="H38" s="6">
        <v>504.32</v>
      </c>
      <c r="I38" s="1">
        <v>120</v>
      </c>
      <c r="J38" s="6">
        <v>79.39</v>
      </c>
      <c r="K38" s="1">
        <v>51</v>
      </c>
      <c r="L38" s="6">
        <v>52.35</v>
      </c>
      <c r="M38" s="11">
        <v>0.43</v>
      </c>
      <c r="N38" s="20" t="s">
        <v>95</v>
      </c>
      <c r="O38" s="11">
        <v>0.1</v>
      </c>
      <c r="P38" s="1">
        <v>84</v>
      </c>
      <c r="Q38" s="6">
        <v>5.56</v>
      </c>
      <c r="R38" s="1">
        <v>63</v>
      </c>
      <c r="S38" s="6">
        <v>4.17</v>
      </c>
      <c r="T38" s="50">
        <v>0.75</v>
      </c>
      <c r="U38" s="58">
        <f t="shared" si="0"/>
        <v>56.52</v>
      </c>
    </row>
    <row r="39" spans="1:21" ht="12.75" customHeight="1" thickBot="1">
      <c r="A39" s="53" t="s">
        <v>28</v>
      </c>
      <c r="B39" s="1">
        <v>7</v>
      </c>
      <c r="C39" s="1">
        <v>0</v>
      </c>
      <c r="D39" s="1">
        <v>7</v>
      </c>
      <c r="E39" s="4">
        <v>0.09</v>
      </c>
      <c r="F39" s="6">
        <v>0</v>
      </c>
      <c r="G39" s="7">
        <v>0.09</v>
      </c>
      <c r="H39" s="6">
        <v>106.5</v>
      </c>
      <c r="I39" s="1">
        <v>33</v>
      </c>
      <c r="J39" s="6">
        <v>14.29</v>
      </c>
      <c r="K39" s="1">
        <v>7</v>
      </c>
      <c r="L39" s="6">
        <v>2.86</v>
      </c>
      <c r="M39" s="11">
        <v>0.21</v>
      </c>
      <c r="N39" s="20" t="s">
        <v>96</v>
      </c>
      <c r="O39" s="11">
        <v>0.03</v>
      </c>
      <c r="P39" s="1">
        <v>6</v>
      </c>
      <c r="Q39" s="6">
        <v>1.414</v>
      </c>
      <c r="R39" s="1">
        <v>1</v>
      </c>
      <c r="S39" s="6">
        <v>0.236</v>
      </c>
      <c r="T39" s="50">
        <v>0.17</v>
      </c>
      <c r="U39" s="58">
        <f t="shared" si="0"/>
        <v>3.096</v>
      </c>
    </row>
    <row r="40" spans="1:21" ht="12.75" customHeight="1" thickBot="1">
      <c r="A40" s="53" t="s">
        <v>29</v>
      </c>
      <c r="B40" s="1">
        <v>0</v>
      </c>
      <c r="C40" s="1">
        <v>1</v>
      </c>
      <c r="D40" s="1">
        <v>1</v>
      </c>
      <c r="E40" s="4">
        <v>0.01</v>
      </c>
      <c r="F40" s="6">
        <v>0.03</v>
      </c>
      <c r="G40" s="7">
        <v>0.04</v>
      </c>
      <c r="H40" s="6">
        <v>29.7</v>
      </c>
      <c r="I40" s="1">
        <v>26</v>
      </c>
      <c r="J40" s="6">
        <v>7.6</v>
      </c>
      <c r="K40" s="1">
        <v>6</v>
      </c>
      <c r="L40" s="6">
        <v>3.5</v>
      </c>
      <c r="M40" s="11">
        <v>0.23</v>
      </c>
      <c r="N40" s="20" t="s">
        <v>97</v>
      </c>
      <c r="O40" s="11">
        <v>0.12</v>
      </c>
      <c r="P40" s="1">
        <v>5</v>
      </c>
      <c r="Q40" s="6">
        <v>0</v>
      </c>
      <c r="R40" s="1">
        <v>2</v>
      </c>
      <c r="S40" s="6">
        <v>0.338</v>
      </c>
      <c r="T40" s="50">
        <v>0.4</v>
      </c>
      <c r="U40" s="58">
        <f t="shared" si="0"/>
        <v>3.838</v>
      </c>
    </row>
    <row r="41" spans="1:21" ht="12.75" customHeight="1" thickBot="1">
      <c r="A41" s="53" t="s">
        <v>30</v>
      </c>
      <c r="B41" s="1">
        <v>0</v>
      </c>
      <c r="C41" s="1">
        <v>1</v>
      </c>
      <c r="D41" s="1">
        <v>1</v>
      </c>
      <c r="E41" s="4">
        <v>0</v>
      </c>
      <c r="F41" s="6">
        <v>0.02</v>
      </c>
      <c r="G41" s="7">
        <v>0.02</v>
      </c>
      <c r="H41" s="6">
        <v>12.5</v>
      </c>
      <c r="I41" s="1">
        <v>3</v>
      </c>
      <c r="J41" s="6">
        <v>0.66</v>
      </c>
      <c r="K41" s="1">
        <v>2</v>
      </c>
      <c r="L41" s="6">
        <v>0.66</v>
      </c>
      <c r="M41" s="11">
        <v>0.67</v>
      </c>
      <c r="N41" s="20" t="s">
        <v>98</v>
      </c>
      <c r="O41" s="11">
        <v>0.05</v>
      </c>
      <c r="P41" s="1">
        <v>5</v>
      </c>
      <c r="Q41" s="6">
        <v>0.224</v>
      </c>
      <c r="R41" s="1">
        <v>5</v>
      </c>
      <c r="S41" s="6">
        <v>0.224</v>
      </c>
      <c r="T41" s="50">
        <v>1</v>
      </c>
      <c r="U41" s="58">
        <f t="shared" si="0"/>
        <v>0.884</v>
      </c>
    </row>
    <row r="42" spans="1:21" ht="12.75" customHeight="1" thickBot="1">
      <c r="A42" s="53" t="s">
        <v>31</v>
      </c>
      <c r="B42" s="2">
        <v>0</v>
      </c>
      <c r="C42" s="2">
        <v>0</v>
      </c>
      <c r="D42" s="2">
        <v>0</v>
      </c>
      <c r="E42" s="4">
        <v>0</v>
      </c>
      <c r="F42" s="6">
        <v>0.08</v>
      </c>
      <c r="G42" s="7">
        <v>0.08</v>
      </c>
      <c r="H42" s="6">
        <v>814</v>
      </c>
      <c r="I42" s="2">
        <v>10</v>
      </c>
      <c r="J42" s="6">
        <v>71</v>
      </c>
      <c r="K42" s="2">
        <v>2</v>
      </c>
      <c r="L42" s="6">
        <v>3.6</v>
      </c>
      <c r="M42" s="12">
        <v>0.2</v>
      </c>
      <c r="N42" s="20" t="s">
        <v>99</v>
      </c>
      <c r="O42" s="12">
        <v>0</v>
      </c>
      <c r="P42" s="2">
        <v>1</v>
      </c>
      <c r="Q42" s="6">
        <v>0.04</v>
      </c>
      <c r="R42" s="2">
        <v>1</v>
      </c>
      <c r="S42" s="6">
        <v>0.04</v>
      </c>
      <c r="T42" s="51">
        <v>1</v>
      </c>
      <c r="U42" s="58">
        <f t="shared" si="0"/>
        <v>3.64</v>
      </c>
    </row>
    <row r="43" spans="1:21" ht="12.75" customHeight="1" thickBot="1">
      <c r="A43" s="53" t="s">
        <v>32</v>
      </c>
      <c r="B43" s="1">
        <v>12</v>
      </c>
      <c r="C43" s="1">
        <v>0</v>
      </c>
      <c r="D43" s="1">
        <v>12</v>
      </c>
      <c r="E43" s="4">
        <v>0.28</v>
      </c>
      <c r="F43" s="6">
        <v>0</v>
      </c>
      <c r="G43" s="7">
        <v>0.28</v>
      </c>
      <c r="H43" s="6">
        <v>1110.5</v>
      </c>
      <c r="I43" s="1">
        <v>39</v>
      </c>
      <c r="J43" s="6">
        <v>335.1</v>
      </c>
      <c r="K43" s="1">
        <v>35</v>
      </c>
      <c r="L43" s="6">
        <v>327.2</v>
      </c>
      <c r="M43" s="11">
        <v>0.9</v>
      </c>
      <c r="N43" s="20" t="s">
        <v>100</v>
      </c>
      <c r="O43" s="11">
        <v>0.29</v>
      </c>
      <c r="P43" s="1">
        <v>11</v>
      </c>
      <c r="Q43" s="6">
        <v>3.583</v>
      </c>
      <c r="R43" s="1">
        <v>4</v>
      </c>
      <c r="S43" s="6">
        <v>2.02</v>
      </c>
      <c r="T43" s="50">
        <v>0.36</v>
      </c>
      <c r="U43" s="58">
        <f t="shared" si="0"/>
        <v>329.21999999999997</v>
      </c>
    </row>
    <row r="44" spans="1:21" ht="12.75" customHeight="1" thickBot="1">
      <c r="A44" s="53" t="s">
        <v>33</v>
      </c>
      <c r="B44" s="1">
        <v>9</v>
      </c>
      <c r="C44" s="1">
        <v>0</v>
      </c>
      <c r="D44" s="1">
        <v>9</v>
      </c>
      <c r="E44" s="4">
        <v>0.04</v>
      </c>
      <c r="F44" s="6">
        <v>0.14</v>
      </c>
      <c r="G44" s="7">
        <v>0.18</v>
      </c>
      <c r="H44" s="6">
        <v>622.88</v>
      </c>
      <c r="I44" s="1">
        <v>88</v>
      </c>
      <c r="J44" s="6">
        <v>78.01</v>
      </c>
      <c r="K44" s="1">
        <v>49</v>
      </c>
      <c r="L44" s="6">
        <v>54.31</v>
      </c>
      <c r="M44" s="11">
        <v>0.56</v>
      </c>
      <c r="N44" s="20" t="s">
        <v>101</v>
      </c>
      <c r="O44" s="11">
        <v>0.09</v>
      </c>
      <c r="P44" s="1">
        <v>4</v>
      </c>
      <c r="Q44" s="6">
        <v>0.448</v>
      </c>
      <c r="R44" s="1">
        <v>4</v>
      </c>
      <c r="S44" s="6">
        <v>0.448</v>
      </c>
      <c r="T44" s="50">
        <v>1</v>
      </c>
      <c r="U44" s="58">
        <f t="shared" si="0"/>
        <v>54.758</v>
      </c>
    </row>
    <row r="45" spans="1:21" ht="12.75" customHeight="1" thickBot="1">
      <c r="A45" s="53" t="s">
        <v>34</v>
      </c>
      <c r="B45" s="1">
        <v>2</v>
      </c>
      <c r="C45" s="1">
        <v>11</v>
      </c>
      <c r="D45" s="1">
        <v>13</v>
      </c>
      <c r="E45" s="4">
        <v>0.03</v>
      </c>
      <c r="F45" s="6">
        <v>0.77</v>
      </c>
      <c r="G45" s="7">
        <v>0.8</v>
      </c>
      <c r="H45" s="6">
        <v>650</v>
      </c>
      <c r="I45" s="1">
        <v>104</v>
      </c>
      <c r="J45" s="6">
        <v>146</v>
      </c>
      <c r="K45" s="1">
        <v>11</v>
      </c>
      <c r="L45" s="6">
        <v>12.3</v>
      </c>
      <c r="M45" s="11">
        <v>0.11</v>
      </c>
      <c r="N45" s="20" t="s">
        <v>102</v>
      </c>
      <c r="O45" s="11">
        <v>0.02</v>
      </c>
      <c r="P45" s="1">
        <v>10</v>
      </c>
      <c r="Q45" s="6">
        <v>2.3</v>
      </c>
      <c r="R45" s="1">
        <v>6</v>
      </c>
      <c r="S45" s="6">
        <v>0.732</v>
      </c>
      <c r="T45" s="50">
        <v>0.6</v>
      </c>
      <c r="U45" s="58">
        <f t="shared" si="0"/>
        <v>13.032</v>
      </c>
    </row>
    <row r="46" spans="1:21" ht="12.75" customHeight="1" thickBot="1">
      <c r="A46" s="53" t="s">
        <v>35</v>
      </c>
      <c r="B46" s="1">
        <v>4</v>
      </c>
      <c r="C46" s="1">
        <v>0</v>
      </c>
      <c r="D46" s="1">
        <v>4</v>
      </c>
      <c r="E46" s="4">
        <v>0.03</v>
      </c>
      <c r="F46" s="6">
        <v>0</v>
      </c>
      <c r="G46" s="7">
        <v>0.03</v>
      </c>
      <c r="H46" s="6">
        <v>125.8</v>
      </c>
      <c r="I46" s="1">
        <v>25</v>
      </c>
      <c r="J46" s="6">
        <v>7.34</v>
      </c>
      <c r="K46" s="1">
        <v>9</v>
      </c>
      <c r="L46" s="6">
        <v>1.98</v>
      </c>
      <c r="M46" s="11">
        <v>0.36</v>
      </c>
      <c r="N46" s="20" t="s">
        <v>103</v>
      </c>
      <c r="O46" s="11">
        <v>0.02</v>
      </c>
      <c r="P46" s="1">
        <v>7</v>
      </c>
      <c r="Q46" s="6">
        <v>2.48</v>
      </c>
      <c r="R46" s="1">
        <v>5</v>
      </c>
      <c r="S46" s="6">
        <v>1.67</v>
      </c>
      <c r="T46" s="50">
        <v>0.71</v>
      </c>
      <c r="U46" s="58">
        <f t="shared" si="0"/>
        <v>3.65</v>
      </c>
    </row>
    <row r="47" spans="1:21" ht="12.75" customHeight="1" thickBot="1">
      <c r="A47" s="53" t="s">
        <v>36</v>
      </c>
      <c r="B47" s="2">
        <v>1</v>
      </c>
      <c r="C47" s="2">
        <v>0</v>
      </c>
      <c r="D47" s="2">
        <v>1</v>
      </c>
      <c r="E47" s="4">
        <v>0</v>
      </c>
      <c r="F47" s="6">
        <v>0</v>
      </c>
      <c r="G47" s="7">
        <v>0</v>
      </c>
      <c r="H47" s="6">
        <v>27</v>
      </c>
      <c r="I47" s="2">
        <v>7</v>
      </c>
      <c r="J47" s="6">
        <v>0.48</v>
      </c>
      <c r="K47" s="2">
        <v>4</v>
      </c>
      <c r="L47" s="6">
        <v>0.06</v>
      </c>
      <c r="M47" s="12">
        <v>0.57</v>
      </c>
      <c r="N47" s="20" t="s">
        <v>104</v>
      </c>
      <c r="O47" s="12">
        <v>0</v>
      </c>
      <c r="P47" s="2">
        <v>1</v>
      </c>
      <c r="Q47" s="6">
        <v>0.196</v>
      </c>
      <c r="R47" s="2">
        <v>1</v>
      </c>
      <c r="S47" s="6">
        <v>0.196</v>
      </c>
      <c r="T47" s="51">
        <v>1</v>
      </c>
      <c r="U47" s="58">
        <f t="shared" si="0"/>
        <v>0.256</v>
      </c>
    </row>
    <row r="48" spans="1:21" ht="12.75" customHeight="1" thickBot="1">
      <c r="A48" s="53" t="s">
        <v>37</v>
      </c>
      <c r="B48" s="1">
        <v>0</v>
      </c>
      <c r="C48" s="1">
        <v>5</v>
      </c>
      <c r="D48" s="1">
        <v>5</v>
      </c>
      <c r="E48" s="4">
        <v>0</v>
      </c>
      <c r="F48" s="6">
        <v>0.09</v>
      </c>
      <c r="G48" s="7">
        <v>0.09</v>
      </c>
      <c r="H48" s="6">
        <v>787</v>
      </c>
      <c r="I48" s="1">
        <v>140</v>
      </c>
      <c r="J48" s="6">
        <v>81</v>
      </c>
      <c r="K48" s="1">
        <v>78</v>
      </c>
      <c r="L48" s="6">
        <v>68</v>
      </c>
      <c r="M48" s="11">
        <v>0.56</v>
      </c>
      <c r="N48" s="20" t="s">
        <v>105</v>
      </c>
      <c r="O48" s="11">
        <v>0.09</v>
      </c>
      <c r="P48" s="1">
        <v>16</v>
      </c>
      <c r="Q48" s="6">
        <v>7.1</v>
      </c>
      <c r="R48" s="1">
        <v>9</v>
      </c>
      <c r="S48" s="6">
        <v>3.4</v>
      </c>
      <c r="T48" s="50">
        <v>0.56</v>
      </c>
      <c r="U48" s="58">
        <f t="shared" si="0"/>
        <v>71.4</v>
      </c>
    </row>
    <row r="49" spans="1:21" ht="12.75" customHeight="1" thickBot="1">
      <c r="A49" s="53" t="s">
        <v>38</v>
      </c>
      <c r="B49" s="1">
        <v>1</v>
      </c>
      <c r="C49" s="1">
        <v>0</v>
      </c>
      <c r="D49" s="1">
        <v>1</v>
      </c>
      <c r="E49" s="4">
        <v>0</v>
      </c>
      <c r="F49" s="6">
        <v>0</v>
      </c>
      <c r="G49" s="7">
        <v>0</v>
      </c>
      <c r="H49" s="6">
        <v>42.1</v>
      </c>
      <c r="I49" s="1">
        <v>6</v>
      </c>
      <c r="J49" s="6">
        <v>5.39</v>
      </c>
      <c r="K49" s="1">
        <v>0</v>
      </c>
      <c r="L49" s="6">
        <v>0</v>
      </c>
      <c r="M49" s="11" t="s">
        <v>6</v>
      </c>
      <c r="N49" s="15" t="s">
        <v>6</v>
      </c>
      <c r="O49" s="11">
        <v>0</v>
      </c>
      <c r="P49" s="1">
        <v>0</v>
      </c>
      <c r="Q49" s="6">
        <v>0</v>
      </c>
      <c r="R49" s="1">
        <v>0</v>
      </c>
      <c r="S49" s="6">
        <v>0</v>
      </c>
      <c r="T49" s="50" t="s">
        <v>6</v>
      </c>
      <c r="U49" s="58">
        <f t="shared" si="0"/>
        <v>0</v>
      </c>
    </row>
    <row r="50" spans="1:21" ht="12.75" customHeight="1" thickBot="1">
      <c r="A50" s="53" t="s">
        <v>39</v>
      </c>
      <c r="B50" s="1">
        <v>3</v>
      </c>
      <c r="C50" s="1">
        <v>6</v>
      </c>
      <c r="D50" s="1">
        <v>9</v>
      </c>
      <c r="E50" s="4">
        <v>0.04</v>
      </c>
      <c r="F50" s="6">
        <v>0.25</v>
      </c>
      <c r="G50" s="7">
        <v>0.29</v>
      </c>
      <c r="H50" s="6">
        <v>446</v>
      </c>
      <c r="I50" s="1">
        <v>108</v>
      </c>
      <c r="J50" s="6">
        <v>6.13</v>
      </c>
      <c r="K50" s="1">
        <v>61</v>
      </c>
      <c r="L50" s="6">
        <v>1.71</v>
      </c>
      <c r="M50" s="11">
        <v>0.56</v>
      </c>
      <c r="N50" s="20" t="s">
        <v>106</v>
      </c>
      <c r="O50" s="11">
        <v>0</v>
      </c>
      <c r="P50" s="1">
        <v>11</v>
      </c>
      <c r="Q50" s="6">
        <v>0.86</v>
      </c>
      <c r="R50" s="1">
        <v>11</v>
      </c>
      <c r="S50" s="6">
        <v>0.86</v>
      </c>
      <c r="T50" s="50">
        <v>1</v>
      </c>
      <c r="U50" s="58">
        <f t="shared" si="0"/>
        <v>2.57</v>
      </c>
    </row>
    <row r="51" spans="1:21" ht="12.75" customHeight="1" thickBot="1">
      <c r="A51" s="53" t="s">
        <v>40</v>
      </c>
      <c r="B51" s="1">
        <v>9</v>
      </c>
      <c r="C51" s="1">
        <v>5</v>
      </c>
      <c r="D51" s="1">
        <v>14</v>
      </c>
      <c r="E51" s="4">
        <v>0.04</v>
      </c>
      <c r="F51" s="6">
        <v>0.4</v>
      </c>
      <c r="G51" s="7">
        <v>0.44</v>
      </c>
      <c r="H51" s="6">
        <v>687.91</v>
      </c>
      <c r="I51" s="1">
        <v>52</v>
      </c>
      <c r="J51" s="6">
        <v>29.26</v>
      </c>
      <c r="K51" s="1">
        <v>37</v>
      </c>
      <c r="L51" s="6">
        <v>23.57</v>
      </c>
      <c r="M51" s="11">
        <v>0.71</v>
      </c>
      <c r="N51" s="20" t="s">
        <v>107</v>
      </c>
      <c r="O51" s="11">
        <v>0.03</v>
      </c>
      <c r="P51" s="1">
        <v>10</v>
      </c>
      <c r="Q51" s="6">
        <v>1.24</v>
      </c>
      <c r="R51" s="1">
        <v>7</v>
      </c>
      <c r="S51" s="6">
        <v>0.866</v>
      </c>
      <c r="T51" s="50">
        <v>0.7</v>
      </c>
      <c r="U51" s="58">
        <f t="shared" si="0"/>
        <v>24.436</v>
      </c>
    </row>
    <row r="52" spans="1:21" ht="12.75" customHeight="1" thickBot="1">
      <c r="A52" s="53" t="s">
        <v>41</v>
      </c>
      <c r="B52" s="2">
        <v>2</v>
      </c>
      <c r="C52" s="2">
        <v>0</v>
      </c>
      <c r="D52" s="2">
        <v>2</v>
      </c>
      <c r="E52" s="4">
        <v>0.23</v>
      </c>
      <c r="F52" s="6">
        <v>0</v>
      </c>
      <c r="G52" s="7">
        <v>0.23</v>
      </c>
      <c r="H52" s="6">
        <v>27.1</v>
      </c>
      <c r="I52" s="2">
        <v>6</v>
      </c>
      <c r="J52" s="6">
        <v>19</v>
      </c>
      <c r="K52" s="2">
        <v>6</v>
      </c>
      <c r="L52" s="6">
        <v>19.9</v>
      </c>
      <c r="M52" s="12">
        <v>1</v>
      </c>
      <c r="N52" s="20" t="s">
        <v>108</v>
      </c>
      <c r="O52" s="12">
        <v>0.73</v>
      </c>
      <c r="P52" s="2">
        <v>0</v>
      </c>
      <c r="Q52" s="6">
        <v>0</v>
      </c>
      <c r="R52" s="2">
        <v>0</v>
      </c>
      <c r="S52" s="6">
        <v>0</v>
      </c>
      <c r="T52" s="51" t="s">
        <v>6</v>
      </c>
      <c r="U52" s="58">
        <f t="shared" si="0"/>
        <v>19.9</v>
      </c>
    </row>
    <row r="53" spans="1:21" ht="12.75" customHeight="1" thickBot="1">
      <c r="A53" s="53" t="s">
        <v>42</v>
      </c>
      <c r="B53" s="1">
        <v>0</v>
      </c>
      <c r="C53" s="1">
        <v>1</v>
      </c>
      <c r="D53" s="1">
        <v>1</v>
      </c>
      <c r="E53" s="4">
        <v>0</v>
      </c>
      <c r="F53" s="6">
        <v>0.03</v>
      </c>
      <c r="G53" s="7">
        <v>0.03</v>
      </c>
      <c r="H53" s="6">
        <v>227</v>
      </c>
      <c r="I53" s="1">
        <v>16</v>
      </c>
      <c r="J53" s="6">
        <v>44.6</v>
      </c>
      <c r="K53" s="1">
        <v>16</v>
      </c>
      <c r="L53" s="6">
        <v>44.6</v>
      </c>
      <c r="M53" s="11">
        <v>1</v>
      </c>
      <c r="N53" s="20" t="s">
        <v>109</v>
      </c>
      <c r="O53" s="11">
        <v>0.2</v>
      </c>
      <c r="P53" s="1">
        <v>0</v>
      </c>
      <c r="Q53" s="6">
        <v>0</v>
      </c>
      <c r="R53" s="1">
        <v>0</v>
      </c>
      <c r="S53" s="6">
        <v>0</v>
      </c>
      <c r="T53" s="50" t="s">
        <v>6</v>
      </c>
      <c r="U53" s="58">
        <f t="shared" si="0"/>
        <v>44.6</v>
      </c>
    </row>
    <row r="54" spans="1:21" ht="12.75" customHeight="1" thickBot="1">
      <c r="A54" s="53" t="s">
        <v>43</v>
      </c>
      <c r="B54" s="1">
        <v>0</v>
      </c>
      <c r="C54" s="1">
        <v>0</v>
      </c>
      <c r="D54" s="1">
        <v>0</v>
      </c>
      <c r="E54" s="4">
        <v>0</v>
      </c>
      <c r="F54" s="6">
        <v>0</v>
      </c>
      <c r="G54" s="7">
        <v>0</v>
      </c>
      <c r="H54" s="6">
        <v>0</v>
      </c>
      <c r="I54" s="1">
        <v>12</v>
      </c>
      <c r="J54" s="6">
        <v>3.3</v>
      </c>
      <c r="K54" s="1">
        <v>0</v>
      </c>
      <c r="L54" s="6">
        <v>0</v>
      </c>
      <c r="M54" s="11" t="s">
        <v>6</v>
      </c>
      <c r="N54" s="15" t="s">
        <v>6</v>
      </c>
      <c r="O54" s="11" t="s">
        <v>6</v>
      </c>
      <c r="P54" s="1">
        <v>7</v>
      </c>
      <c r="Q54" s="6">
        <v>0.456</v>
      </c>
      <c r="R54" s="1">
        <v>6</v>
      </c>
      <c r="S54" s="6">
        <v>0.454</v>
      </c>
      <c r="T54" s="50">
        <v>0.86</v>
      </c>
      <c r="U54" s="58">
        <f t="shared" si="0"/>
        <v>0.454</v>
      </c>
    </row>
    <row r="55" spans="1:21" ht="12.75" customHeight="1" thickBot="1">
      <c r="A55" s="53" t="s">
        <v>44</v>
      </c>
      <c r="B55" s="1">
        <v>1</v>
      </c>
      <c r="C55" s="1">
        <v>0</v>
      </c>
      <c r="D55" s="1">
        <v>1</v>
      </c>
      <c r="E55" s="4">
        <v>0.1</v>
      </c>
      <c r="F55" s="6">
        <v>0</v>
      </c>
      <c r="G55" s="7">
        <v>0.1</v>
      </c>
      <c r="H55" s="6">
        <v>31.6</v>
      </c>
      <c r="I55" s="1">
        <v>7</v>
      </c>
      <c r="J55" s="6">
        <v>1.48</v>
      </c>
      <c r="K55" s="1">
        <v>7</v>
      </c>
      <c r="L55" s="6">
        <v>1.48</v>
      </c>
      <c r="M55" s="11">
        <v>1</v>
      </c>
      <c r="N55" s="20" t="s">
        <v>102</v>
      </c>
      <c r="O55" s="11">
        <v>0.05</v>
      </c>
      <c r="P55" s="1">
        <v>1</v>
      </c>
      <c r="Q55" s="6">
        <v>0.04</v>
      </c>
      <c r="R55" s="1">
        <v>1</v>
      </c>
      <c r="S55" s="6">
        <v>0.04</v>
      </c>
      <c r="T55" s="50">
        <v>1</v>
      </c>
      <c r="U55" s="58">
        <f t="shared" si="0"/>
        <v>1.52</v>
      </c>
    </row>
    <row r="56" spans="1:21" ht="12.75" customHeight="1" thickBot="1">
      <c r="A56" s="53" t="s">
        <v>45</v>
      </c>
      <c r="B56" s="1">
        <v>7</v>
      </c>
      <c r="C56" s="1">
        <v>0</v>
      </c>
      <c r="D56" s="1">
        <v>7</v>
      </c>
      <c r="E56" s="4">
        <v>0.02</v>
      </c>
      <c r="F56" s="6">
        <v>0</v>
      </c>
      <c r="G56" s="7">
        <v>0.02</v>
      </c>
      <c r="H56" s="6">
        <v>264.7</v>
      </c>
      <c r="I56" s="1">
        <v>15</v>
      </c>
      <c r="J56" s="6">
        <v>9.56</v>
      </c>
      <c r="K56" s="1">
        <v>6</v>
      </c>
      <c r="L56" s="6">
        <v>8.16</v>
      </c>
      <c r="M56" s="11">
        <v>0.4</v>
      </c>
      <c r="N56" s="20" t="s">
        <v>110</v>
      </c>
      <c r="O56" s="11">
        <v>0.03</v>
      </c>
      <c r="P56" s="1">
        <v>5</v>
      </c>
      <c r="Q56" s="6">
        <v>0.82</v>
      </c>
      <c r="R56" s="1">
        <v>5</v>
      </c>
      <c r="S56" s="6">
        <v>0.82</v>
      </c>
      <c r="T56" s="50">
        <v>1</v>
      </c>
      <c r="U56" s="58">
        <f t="shared" si="0"/>
        <v>8.98</v>
      </c>
    </row>
    <row r="57" spans="1:21" ht="12.75" customHeight="1" thickBot="1">
      <c r="A57" s="53" t="s">
        <v>46</v>
      </c>
      <c r="B57" s="2">
        <v>0</v>
      </c>
      <c r="C57" s="2">
        <v>17</v>
      </c>
      <c r="D57" s="2">
        <v>17</v>
      </c>
      <c r="E57" s="4">
        <v>0</v>
      </c>
      <c r="F57" s="6">
        <v>0.29</v>
      </c>
      <c r="G57" s="7">
        <v>0.29</v>
      </c>
      <c r="H57" s="6">
        <v>2841.44</v>
      </c>
      <c r="I57" s="2">
        <v>144</v>
      </c>
      <c r="J57" s="6">
        <v>315.42</v>
      </c>
      <c r="K57" s="2">
        <v>59</v>
      </c>
      <c r="L57" s="6">
        <v>134.34</v>
      </c>
      <c r="M57" s="12">
        <v>0.41</v>
      </c>
      <c r="N57" s="20" t="s">
        <v>111</v>
      </c>
      <c r="O57" s="12">
        <v>0.05</v>
      </c>
      <c r="P57" s="2">
        <v>0</v>
      </c>
      <c r="Q57" s="6">
        <v>0</v>
      </c>
      <c r="R57" s="2">
        <v>0</v>
      </c>
      <c r="S57" s="6">
        <v>0</v>
      </c>
      <c r="T57" s="51" t="s">
        <v>6</v>
      </c>
      <c r="U57" s="58">
        <f t="shared" si="0"/>
        <v>134.34</v>
      </c>
    </row>
    <row r="58" spans="1:21" ht="12.75" customHeight="1" thickBot="1">
      <c r="A58" s="53" t="s">
        <v>47</v>
      </c>
      <c r="B58" s="1">
        <v>0</v>
      </c>
      <c r="C58" s="1">
        <v>5</v>
      </c>
      <c r="D58" s="1">
        <v>5</v>
      </c>
      <c r="E58" s="4">
        <v>0</v>
      </c>
      <c r="F58" s="6">
        <v>0.24</v>
      </c>
      <c r="G58" s="7">
        <v>0.24</v>
      </c>
      <c r="H58" s="6">
        <v>263.2</v>
      </c>
      <c r="I58" s="1">
        <v>40</v>
      </c>
      <c r="J58" s="6">
        <v>57.4</v>
      </c>
      <c r="K58" s="1">
        <v>8</v>
      </c>
      <c r="L58" s="6">
        <v>27.2</v>
      </c>
      <c r="M58" s="11">
        <v>0.2</v>
      </c>
      <c r="N58" s="20" t="s">
        <v>112</v>
      </c>
      <c r="O58" s="11">
        <v>0.1</v>
      </c>
      <c r="P58" s="1">
        <v>4</v>
      </c>
      <c r="Q58" s="6">
        <v>0.365</v>
      </c>
      <c r="R58" s="1">
        <v>4</v>
      </c>
      <c r="S58" s="6">
        <v>0.365</v>
      </c>
      <c r="T58" s="50">
        <v>1</v>
      </c>
      <c r="U58" s="58">
        <f t="shared" si="0"/>
        <v>27.564999999999998</v>
      </c>
    </row>
    <row r="59" spans="1:21" ht="12.75" customHeight="1" thickBot="1">
      <c r="A59" s="53" t="s">
        <v>48</v>
      </c>
      <c r="B59" s="1">
        <v>0</v>
      </c>
      <c r="C59" s="1">
        <v>0</v>
      </c>
      <c r="D59" s="1">
        <v>0</v>
      </c>
      <c r="E59" s="4">
        <v>0</v>
      </c>
      <c r="F59" s="6">
        <v>0</v>
      </c>
      <c r="G59" s="7">
        <v>0</v>
      </c>
      <c r="H59" s="6">
        <v>0</v>
      </c>
      <c r="I59" s="1">
        <v>0</v>
      </c>
      <c r="J59" s="6">
        <v>0</v>
      </c>
      <c r="K59" s="1">
        <v>0</v>
      </c>
      <c r="L59" s="6">
        <v>0</v>
      </c>
      <c r="M59" s="11" t="s">
        <v>6</v>
      </c>
      <c r="N59" s="15" t="s">
        <v>6</v>
      </c>
      <c r="O59" s="11" t="s">
        <v>6</v>
      </c>
      <c r="P59" s="1">
        <v>10</v>
      </c>
      <c r="Q59" s="6">
        <v>1.768</v>
      </c>
      <c r="R59" s="1">
        <v>7</v>
      </c>
      <c r="S59" s="6">
        <v>0.359</v>
      </c>
      <c r="T59" s="50">
        <v>0.7</v>
      </c>
      <c r="U59" s="58">
        <f t="shared" si="0"/>
        <v>0.359</v>
      </c>
    </row>
    <row r="60" spans="1:21" ht="12.75" customHeight="1" thickBot="1">
      <c r="A60" s="53" t="s">
        <v>49</v>
      </c>
      <c r="B60" s="1">
        <v>10</v>
      </c>
      <c r="C60" s="1">
        <v>0</v>
      </c>
      <c r="D60" s="1">
        <v>10</v>
      </c>
      <c r="E60" s="4">
        <v>0.37</v>
      </c>
      <c r="F60" s="6">
        <v>0</v>
      </c>
      <c r="G60" s="7">
        <v>0.37</v>
      </c>
      <c r="H60" s="6">
        <v>310.7</v>
      </c>
      <c r="I60" s="1">
        <v>75</v>
      </c>
      <c r="J60" s="6">
        <v>22.9</v>
      </c>
      <c r="K60" s="1">
        <v>8</v>
      </c>
      <c r="L60" s="6">
        <v>11.5</v>
      </c>
      <c r="M60" s="11">
        <v>0.11</v>
      </c>
      <c r="N60" s="20" t="s">
        <v>113</v>
      </c>
      <c r="O60" s="11">
        <v>0.04</v>
      </c>
      <c r="P60" s="1">
        <v>8</v>
      </c>
      <c r="Q60" s="6">
        <v>2.3</v>
      </c>
      <c r="R60" s="1">
        <v>7</v>
      </c>
      <c r="S60" s="6">
        <v>1.17</v>
      </c>
      <c r="T60" s="50">
        <v>0.88</v>
      </c>
      <c r="U60" s="58">
        <f t="shared" si="0"/>
        <v>12.67</v>
      </c>
    </row>
    <row r="61" spans="1:21" ht="12.75" customHeight="1" thickBot="1">
      <c r="A61" s="53" t="s">
        <v>50</v>
      </c>
      <c r="B61" s="1">
        <v>9</v>
      </c>
      <c r="C61" s="1">
        <v>5</v>
      </c>
      <c r="D61" s="1">
        <v>14</v>
      </c>
      <c r="E61" s="4">
        <v>0.19</v>
      </c>
      <c r="F61" s="6">
        <v>0.52</v>
      </c>
      <c r="G61" s="7">
        <v>0.71</v>
      </c>
      <c r="H61" s="6">
        <v>1871</v>
      </c>
      <c r="I61" s="1">
        <v>5</v>
      </c>
      <c r="J61" s="6">
        <v>1002</v>
      </c>
      <c r="K61" s="1">
        <v>6</v>
      </c>
      <c r="L61" s="6">
        <v>293</v>
      </c>
      <c r="M61" s="11">
        <v>1.2</v>
      </c>
      <c r="N61" s="20" t="s">
        <v>114</v>
      </c>
      <c r="O61" s="11">
        <v>0.16</v>
      </c>
      <c r="P61" s="1">
        <v>6</v>
      </c>
      <c r="Q61" s="6">
        <v>1.5</v>
      </c>
      <c r="R61" s="1">
        <v>6</v>
      </c>
      <c r="S61" s="6">
        <v>0.975</v>
      </c>
      <c r="T61" s="50">
        <v>1</v>
      </c>
      <c r="U61" s="58">
        <f t="shared" si="0"/>
        <v>293.975</v>
      </c>
    </row>
    <row r="62" spans="1:21" ht="12.75" customHeight="1" thickBot="1">
      <c r="A62" s="53" t="s">
        <v>51</v>
      </c>
      <c r="B62" s="2">
        <v>1</v>
      </c>
      <c r="C62" s="2">
        <v>0</v>
      </c>
      <c r="D62" s="2">
        <v>1</v>
      </c>
      <c r="E62" s="4">
        <v>0</v>
      </c>
      <c r="F62" s="6">
        <v>0</v>
      </c>
      <c r="G62" s="7">
        <v>0</v>
      </c>
      <c r="H62" s="6">
        <v>52</v>
      </c>
      <c r="I62" s="2">
        <v>7</v>
      </c>
      <c r="J62" s="6">
        <v>1.06</v>
      </c>
      <c r="K62" s="2">
        <v>7</v>
      </c>
      <c r="L62" s="6">
        <v>1.06</v>
      </c>
      <c r="M62" s="12">
        <v>1</v>
      </c>
      <c r="N62" s="15" t="s">
        <v>6</v>
      </c>
      <c r="O62" s="12">
        <v>0.02</v>
      </c>
      <c r="P62" s="2">
        <v>0</v>
      </c>
      <c r="Q62" s="6">
        <v>0</v>
      </c>
      <c r="R62" s="2">
        <v>0</v>
      </c>
      <c r="S62" s="6">
        <v>0</v>
      </c>
      <c r="T62" s="51" t="s">
        <v>6</v>
      </c>
      <c r="U62" s="58">
        <f t="shared" si="0"/>
        <v>1.06</v>
      </c>
    </row>
    <row r="63" spans="1:21" ht="12.75" customHeight="1" thickBot="1">
      <c r="A63" s="53" t="s">
        <v>52</v>
      </c>
      <c r="B63" s="1">
        <v>0</v>
      </c>
      <c r="C63" s="1">
        <v>7</v>
      </c>
      <c r="D63" s="1">
        <v>7</v>
      </c>
      <c r="E63" s="4">
        <v>0</v>
      </c>
      <c r="F63" s="6">
        <v>0.51</v>
      </c>
      <c r="G63" s="7">
        <v>0.51</v>
      </c>
      <c r="H63" s="6">
        <v>1033</v>
      </c>
      <c r="I63" s="1">
        <v>50</v>
      </c>
      <c r="J63" s="6">
        <v>149.29</v>
      </c>
      <c r="K63" s="1">
        <v>6</v>
      </c>
      <c r="L63" s="6">
        <v>101.77</v>
      </c>
      <c r="M63" s="11">
        <v>0.12</v>
      </c>
      <c r="N63" s="20" t="s">
        <v>115</v>
      </c>
      <c r="O63" s="11">
        <v>0.1</v>
      </c>
      <c r="P63" s="1">
        <v>12</v>
      </c>
      <c r="Q63" s="6">
        <v>0.418</v>
      </c>
      <c r="R63" s="1">
        <v>12</v>
      </c>
      <c r="S63" s="6">
        <v>0.418</v>
      </c>
      <c r="T63" s="50">
        <v>1</v>
      </c>
      <c r="U63" s="58">
        <f t="shared" si="0"/>
        <v>102.188</v>
      </c>
    </row>
    <row r="64" spans="1:21" ht="12.75" customHeight="1" thickBot="1">
      <c r="A64" s="53" t="s">
        <v>53</v>
      </c>
      <c r="B64" s="1">
        <v>1</v>
      </c>
      <c r="C64" s="1">
        <v>0</v>
      </c>
      <c r="D64" s="1">
        <v>1</v>
      </c>
      <c r="E64" s="4">
        <v>0.01</v>
      </c>
      <c r="F64" s="6">
        <v>0</v>
      </c>
      <c r="G64" s="7">
        <v>0.01</v>
      </c>
      <c r="H64" s="6">
        <v>61</v>
      </c>
      <c r="I64" s="1">
        <v>7</v>
      </c>
      <c r="J64" s="6">
        <v>1.6</v>
      </c>
      <c r="K64" s="1">
        <v>5</v>
      </c>
      <c r="L64" s="6">
        <v>1.5</v>
      </c>
      <c r="M64" s="11">
        <v>0.71</v>
      </c>
      <c r="N64" s="20" t="s">
        <v>116</v>
      </c>
      <c r="O64" s="11">
        <v>0.02</v>
      </c>
      <c r="P64" s="1">
        <v>1</v>
      </c>
      <c r="Q64" s="6">
        <v>0.02</v>
      </c>
      <c r="R64" s="1">
        <v>1</v>
      </c>
      <c r="S64" s="6">
        <v>0.02</v>
      </c>
      <c r="T64" s="50">
        <v>1</v>
      </c>
      <c r="U64" s="58">
        <f t="shared" si="0"/>
        <v>1.52</v>
      </c>
    </row>
    <row r="65" spans="1:21" ht="12.75" customHeight="1" thickBot="1">
      <c r="A65" s="53" t="s">
        <v>54</v>
      </c>
      <c r="B65" s="1">
        <v>0</v>
      </c>
      <c r="C65" s="1">
        <v>3</v>
      </c>
      <c r="D65" s="1">
        <v>3</v>
      </c>
      <c r="E65" s="4">
        <v>0</v>
      </c>
      <c r="F65" s="6">
        <v>0.15</v>
      </c>
      <c r="G65" s="7">
        <v>0.15</v>
      </c>
      <c r="H65" s="6">
        <v>64.05</v>
      </c>
      <c r="I65" s="1">
        <v>312</v>
      </c>
      <c r="J65" s="6">
        <v>7.5</v>
      </c>
      <c r="K65" s="1">
        <v>15</v>
      </c>
      <c r="L65" s="6">
        <v>1.58</v>
      </c>
      <c r="M65" s="11">
        <v>0.05</v>
      </c>
      <c r="N65" s="20" t="s">
        <v>82</v>
      </c>
      <c r="O65" s="11">
        <v>0.02</v>
      </c>
      <c r="P65" s="1">
        <v>0</v>
      </c>
      <c r="Q65" s="6">
        <v>0</v>
      </c>
      <c r="R65" s="1">
        <v>0</v>
      </c>
      <c r="S65" s="6">
        <v>0</v>
      </c>
      <c r="T65" s="50" t="s">
        <v>6</v>
      </c>
      <c r="U65" s="58">
        <f t="shared" si="0"/>
        <v>1.58</v>
      </c>
    </row>
    <row r="66" spans="1:21" ht="12.75" customHeight="1" thickBot="1">
      <c r="A66" s="53" t="s">
        <v>55</v>
      </c>
      <c r="B66" s="1">
        <v>0</v>
      </c>
      <c r="C66" s="1">
        <v>0</v>
      </c>
      <c r="D66" s="1">
        <v>0</v>
      </c>
      <c r="E66" s="4">
        <v>0</v>
      </c>
      <c r="F66" s="6">
        <v>0</v>
      </c>
      <c r="G66" s="7">
        <v>0</v>
      </c>
      <c r="H66" s="6">
        <v>0</v>
      </c>
      <c r="I66" s="1">
        <v>0</v>
      </c>
      <c r="J66" s="6">
        <v>0</v>
      </c>
      <c r="K66" s="1">
        <v>0</v>
      </c>
      <c r="L66" s="6">
        <v>0</v>
      </c>
      <c r="M66" s="11" t="s">
        <v>6</v>
      </c>
      <c r="N66" s="15" t="s">
        <v>6</v>
      </c>
      <c r="O66" s="11" t="s">
        <v>6</v>
      </c>
      <c r="P66" s="1">
        <v>2</v>
      </c>
      <c r="Q66" s="6">
        <v>1.14</v>
      </c>
      <c r="R66" s="1">
        <v>2</v>
      </c>
      <c r="S66" s="6">
        <v>1.14</v>
      </c>
      <c r="T66" s="50">
        <v>1</v>
      </c>
      <c r="U66" s="58">
        <f t="shared" si="0"/>
        <v>1.14</v>
      </c>
    </row>
    <row r="67" spans="1:21" ht="12.75" customHeight="1" thickBot="1">
      <c r="A67" s="53" t="s">
        <v>56</v>
      </c>
      <c r="B67" s="2">
        <v>0</v>
      </c>
      <c r="C67" s="2">
        <v>1</v>
      </c>
      <c r="D67" s="2">
        <v>1</v>
      </c>
      <c r="E67" s="4">
        <v>0.01</v>
      </c>
      <c r="F67" s="6">
        <v>0.01</v>
      </c>
      <c r="G67" s="7">
        <v>0.02</v>
      </c>
      <c r="H67" s="6">
        <v>257</v>
      </c>
      <c r="I67" s="2">
        <v>10</v>
      </c>
      <c r="J67" s="6">
        <v>17.7</v>
      </c>
      <c r="K67" s="2">
        <v>0</v>
      </c>
      <c r="L67" s="6">
        <v>0</v>
      </c>
      <c r="M67" s="11" t="s">
        <v>6</v>
      </c>
      <c r="N67" s="16">
        <v>0</v>
      </c>
      <c r="O67" s="12">
        <v>0</v>
      </c>
      <c r="P67" s="2">
        <v>0</v>
      </c>
      <c r="Q67" s="6">
        <v>0</v>
      </c>
      <c r="R67" s="2">
        <v>0</v>
      </c>
      <c r="S67" s="6">
        <v>0</v>
      </c>
      <c r="T67" s="52" t="s">
        <v>6</v>
      </c>
      <c r="U67" s="58">
        <f t="shared" si="0"/>
        <v>0</v>
      </c>
    </row>
    <row r="68" spans="1:21" s="14" customFormat="1" ht="12.75" customHeight="1" thickBot="1">
      <c r="A68" s="54" t="s">
        <v>68</v>
      </c>
      <c r="B68" s="41">
        <v>118</v>
      </c>
      <c r="C68" s="41">
        <v>198</v>
      </c>
      <c r="D68" s="41">
        <v>316</v>
      </c>
      <c r="E68" s="42">
        <v>3.42</v>
      </c>
      <c r="F68" s="43">
        <v>9.12</v>
      </c>
      <c r="G68" s="44">
        <v>12.54</v>
      </c>
      <c r="H68" s="43">
        <v>24809.96</v>
      </c>
      <c r="I68" s="41">
        <v>2861</v>
      </c>
      <c r="J68" s="43">
        <v>4598.87</v>
      </c>
      <c r="K68" s="41">
        <v>1233</v>
      </c>
      <c r="L68" s="43">
        <v>1972.58</v>
      </c>
      <c r="M68" s="45">
        <v>0.43</v>
      </c>
      <c r="N68" s="46" t="s">
        <v>117</v>
      </c>
      <c r="O68" s="45">
        <v>0.08</v>
      </c>
      <c r="P68" s="41">
        <v>328</v>
      </c>
      <c r="Q68" s="43">
        <v>56.97</v>
      </c>
      <c r="R68" s="41">
        <v>251</v>
      </c>
      <c r="S68" s="43">
        <v>41.81</v>
      </c>
      <c r="T68" s="47">
        <v>0.77</v>
      </c>
      <c r="U68" s="57">
        <f>SUM(U1:U67)</f>
        <v>2014.4240000000002</v>
      </c>
    </row>
  </sheetData>
  <mergeCells count="17">
    <mergeCell ref="R11:R12"/>
    <mergeCell ref="S11:S12"/>
    <mergeCell ref="T11:T12"/>
    <mergeCell ref="N11:N12"/>
    <mergeCell ref="O11:O12"/>
    <mergeCell ref="P11:P12"/>
    <mergeCell ref="Q11:Q12"/>
    <mergeCell ref="U11:U12"/>
    <mergeCell ref="A11:A12"/>
    <mergeCell ref="B11:D11"/>
    <mergeCell ref="E11:G11"/>
    <mergeCell ref="H11:H12"/>
    <mergeCell ref="I11:I12"/>
    <mergeCell ref="J11:J12"/>
    <mergeCell ref="K11:K12"/>
    <mergeCell ref="L11:L12"/>
    <mergeCell ref="M11:M12"/>
  </mergeCells>
  <printOptions/>
  <pageMargins left="1.59" right="0.63" top="0.18" bottom="0.25" header="0.24" footer="0.31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cp:lastPrinted>2008-06-16T14:22:11Z</cp:lastPrinted>
  <dcterms:created xsi:type="dcterms:W3CDTF">2008-06-06T12:59:25Z</dcterms:created>
  <dcterms:modified xsi:type="dcterms:W3CDTF">2008-06-17T14:48:44Z</dcterms:modified>
  <cp:category/>
  <cp:version/>
  <cp:contentType/>
  <cp:contentStatus/>
</cp:coreProperties>
</file>